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Hanka\Desktop\"/>
    </mc:Choice>
  </mc:AlternateContent>
  <xr:revisionPtr revIDLastSave="0" documentId="13_ncr:1_{49AEBC62-5592-495C-8A50-AA6ADDED14F9}" xr6:coauthVersionLast="36" xr6:coauthVersionMax="36" xr10:uidLastSave="{00000000-0000-0000-0000-000000000000}"/>
  <bookViews>
    <workbookView xWindow="0" yWindow="0" windowWidth="23040" windowHeight="9060" activeTab="8" xr2:uid="{00000000-000D-0000-FFFF-FFFF00000000}"/>
  </bookViews>
  <sheets>
    <sheet name="Čištění dat" sheetId="1" r:id="rId1"/>
    <sheet name="Facety" sheetId="3" r:id="rId2"/>
    <sheet name="FA" sheetId="16" r:id="rId3"/>
    <sheet name="Data pro práci" sheetId="4" r:id="rId4"/>
    <sheet name="Data Test Retest" sheetId="18" r:id="rId5"/>
    <sheet name="Reliabilita" sheetId="17" r:id="rId6"/>
    <sheet name="Validizace" sheetId="15" r:id="rId7"/>
    <sheet name="Normy celkem" sheetId="19" r:id="rId8"/>
    <sheet name="Normy X" sheetId="20" r:id="rId9"/>
    <sheet name="Normy Y" sheetId="21" r:id="rId10"/>
    <sheet name="Normy Z" sheetId="22" r:id="rId11"/>
  </sheets>
  <definedNames>
    <definedName name="_xlnm._FilterDatabase" localSheetId="0" hidden="1">'Čištění dat'!$A$2:$F$396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66" i="22" l="1"/>
  <c r="P166" i="22"/>
  <c r="O166" i="22"/>
  <c r="N166" i="22"/>
  <c r="I166" i="22"/>
  <c r="G166" i="22"/>
  <c r="Q165" i="22"/>
  <c r="P165" i="22"/>
  <c r="I165" i="22"/>
  <c r="G165" i="22"/>
  <c r="O165" i="22" s="1"/>
  <c r="Q164" i="22"/>
  <c r="P164" i="22"/>
  <c r="O164" i="22"/>
  <c r="N164" i="22"/>
  <c r="I164" i="22"/>
  <c r="G164" i="22"/>
  <c r="Q163" i="22"/>
  <c r="P163" i="22"/>
  <c r="I163" i="22"/>
  <c r="G163" i="22"/>
  <c r="O163" i="22" s="1"/>
  <c r="Q162" i="22"/>
  <c r="P162" i="22"/>
  <c r="O162" i="22"/>
  <c r="N162" i="22"/>
  <c r="I162" i="22"/>
  <c r="G162" i="22"/>
  <c r="Q161" i="22"/>
  <c r="P161" i="22"/>
  <c r="I161" i="22"/>
  <c r="G161" i="22"/>
  <c r="O161" i="22" s="1"/>
  <c r="Q160" i="22"/>
  <c r="P160" i="22"/>
  <c r="O160" i="22"/>
  <c r="N160" i="22"/>
  <c r="I160" i="22"/>
  <c r="G160" i="22"/>
  <c r="Q159" i="22"/>
  <c r="P159" i="22"/>
  <c r="I159" i="22"/>
  <c r="G159" i="22"/>
  <c r="O159" i="22" s="1"/>
  <c r="Q158" i="22"/>
  <c r="P158" i="22"/>
  <c r="O158" i="22"/>
  <c r="N158" i="22"/>
  <c r="I158" i="22"/>
  <c r="G158" i="22"/>
  <c r="Q157" i="22"/>
  <c r="P157" i="22"/>
  <c r="I157" i="22"/>
  <c r="G157" i="22"/>
  <c r="O157" i="22" s="1"/>
  <c r="Q156" i="22"/>
  <c r="P156" i="22"/>
  <c r="O156" i="22"/>
  <c r="N156" i="22"/>
  <c r="I156" i="22"/>
  <c r="G156" i="22"/>
  <c r="Q155" i="22"/>
  <c r="P155" i="22"/>
  <c r="I155" i="22"/>
  <c r="G155" i="22"/>
  <c r="O155" i="22" s="1"/>
  <c r="Q154" i="22"/>
  <c r="P154" i="22"/>
  <c r="O154" i="22"/>
  <c r="N154" i="22"/>
  <c r="I154" i="22"/>
  <c r="G154" i="22"/>
  <c r="Q153" i="22"/>
  <c r="P153" i="22"/>
  <c r="I153" i="22"/>
  <c r="G153" i="22"/>
  <c r="O153" i="22" s="1"/>
  <c r="Q152" i="22"/>
  <c r="P152" i="22"/>
  <c r="O152" i="22"/>
  <c r="N152" i="22"/>
  <c r="I152" i="22"/>
  <c r="G152" i="22"/>
  <c r="Q151" i="22"/>
  <c r="P151" i="22"/>
  <c r="I151" i="22"/>
  <c r="G151" i="22"/>
  <c r="O151" i="22" s="1"/>
  <c r="Q150" i="22"/>
  <c r="P150" i="22"/>
  <c r="O150" i="22"/>
  <c r="N150" i="22"/>
  <c r="I150" i="22"/>
  <c r="G150" i="22"/>
  <c r="Q149" i="22"/>
  <c r="P149" i="22"/>
  <c r="I149" i="22"/>
  <c r="G149" i="22"/>
  <c r="O149" i="22" s="1"/>
  <c r="Q148" i="22"/>
  <c r="P148" i="22"/>
  <c r="O148" i="22"/>
  <c r="N148" i="22"/>
  <c r="I148" i="22"/>
  <c r="G148" i="22"/>
  <c r="Q147" i="22"/>
  <c r="P147" i="22"/>
  <c r="I147" i="22"/>
  <c r="G147" i="22"/>
  <c r="O147" i="22" s="1"/>
  <c r="Q146" i="22"/>
  <c r="P146" i="22"/>
  <c r="O146" i="22"/>
  <c r="N146" i="22"/>
  <c r="I146" i="22"/>
  <c r="G146" i="22"/>
  <c r="Q145" i="22"/>
  <c r="P145" i="22"/>
  <c r="I145" i="22"/>
  <c r="G145" i="22"/>
  <c r="O145" i="22" s="1"/>
  <c r="Q144" i="22"/>
  <c r="P144" i="22"/>
  <c r="O144" i="22"/>
  <c r="N144" i="22"/>
  <c r="I144" i="22"/>
  <c r="G144" i="22"/>
  <c r="Q143" i="22"/>
  <c r="P143" i="22"/>
  <c r="I143" i="22"/>
  <c r="G143" i="22"/>
  <c r="O143" i="22" s="1"/>
  <c r="Q142" i="22"/>
  <c r="P142" i="22"/>
  <c r="O142" i="22"/>
  <c r="N142" i="22"/>
  <c r="I142" i="22"/>
  <c r="G142" i="22"/>
  <c r="Q141" i="22"/>
  <c r="P141" i="22"/>
  <c r="I141" i="22"/>
  <c r="G141" i="22"/>
  <c r="O141" i="22" s="1"/>
  <c r="Q140" i="22"/>
  <c r="P140" i="22"/>
  <c r="O140" i="22"/>
  <c r="N140" i="22"/>
  <c r="I140" i="22"/>
  <c r="G140" i="22"/>
  <c r="Q139" i="22"/>
  <c r="P139" i="22"/>
  <c r="I139" i="22"/>
  <c r="G139" i="22"/>
  <c r="O139" i="22" s="1"/>
  <c r="Q138" i="22"/>
  <c r="P138" i="22"/>
  <c r="O138" i="22"/>
  <c r="N138" i="22"/>
  <c r="I138" i="22"/>
  <c r="G138" i="22"/>
  <c r="Q137" i="22"/>
  <c r="P137" i="22"/>
  <c r="I137" i="22"/>
  <c r="G137" i="22"/>
  <c r="O137" i="22" s="1"/>
  <c r="Q136" i="22"/>
  <c r="P136" i="22"/>
  <c r="O136" i="22"/>
  <c r="N136" i="22"/>
  <c r="I136" i="22"/>
  <c r="G136" i="22"/>
  <c r="Q135" i="22"/>
  <c r="P135" i="22"/>
  <c r="I135" i="22"/>
  <c r="G135" i="22"/>
  <c r="O135" i="22" s="1"/>
  <c r="Q134" i="22"/>
  <c r="P134" i="22"/>
  <c r="O134" i="22"/>
  <c r="N134" i="22"/>
  <c r="I134" i="22"/>
  <c r="G134" i="22"/>
  <c r="Q133" i="22"/>
  <c r="P133" i="22"/>
  <c r="I133" i="22"/>
  <c r="G133" i="22"/>
  <c r="O133" i="22" s="1"/>
  <c r="Q132" i="22"/>
  <c r="P132" i="22"/>
  <c r="O132" i="22"/>
  <c r="N132" i="22"/>
  <c r="I132" i="22"/>
  <c r="G132" i="22"/>
  <c r="Q131" i="22"/>
  <c r="P131" i="22"/>
  <c r="I131" i="22"/>
  <c r="G131" i="22"/>
  <c r="O131" i="22" s="1"/>
  <c r="Q130" i="22"/>
  <c r="P130" i="22"/>
  <c r="O130" i="22"/>
  <c r="N130" i="22"/>
  <c r="I130" i="22"/>
  <c r="G130" i="22"/>
  <c r="Q129" i="22"/>
  <c r="P129" i="22"/>
  <c r="I129" i="22"/>
  <c r="G129" i="22"/>
  <c r="O129" i="22" s="1"/>
  <c r="Q128" i="22"/>
  <c r="P128" i="22"/>
  <c r="O128" i="22"/>
  <c r="N128" i="22"/>
  <c r="I128" i="22"/>
  <c r="G128" i="22"/>
  <c r="Q127" i="22"/>
  <c r="P127" i="22"/>
  <c r="I127" i="22"/>
  <c r="G127" i="22"/>
  <c r="O127" i="22" s="1"/>
  <c r="Q126" i="22"/>
  <c r="P126" i="22"/>
  <c r="O126" i="22"/>
  <c r="N126" i="22"/>
  <c r="I126" i="22"/>
  <c r="G126" i="22"/>
  <c r="Q125" i="22"/>
  <c r="P125" i="22"/>
  <c r="I125" i="22"/>
  <c r="G125" i="22"/>
  <c r="O125" i="22" s="1"/>
  <c r="Q124" i="22"/>
  <c r="P124" i="22"/>
  <c r="O124" i="22"/>
  <c r="N124" i="22"/>
  <c r="I124" i="22"/>
  <c r="G124" i="22"/>
  <c r="Q123" i="22"/>
  <c r="P123" i="22"/>
  <c r="I123" i="22"/>
  <c r="G123" i="22"/>
  <c r="O123" i="22" s="1"/>
  <c r="Q122" i="22"/>
  <c r="P122" i="22"/>
  <c r="O122" i="22"/>
  <c r="N122" i="22"/>
  <c r="I122" i="22"/>
  <c r="G122" i="22"/>
  <c r="Q121" i="22"/>
  <c r="P121" i="22"/>
  <c r="I121" i="22"/>
  <c r="G121" i="22"/>
  <c r="O121" i="22" s="1"/>
  <c r="Q120" i="22"/>
  <c r="P120" i="22"/>
  <c r="O120" i="22"/>
  <c r="N120" i="22"/>
  <c r="I120" i="22"/>
  <c r="G120" i="22"/>
  <c r="Q119" i="22"/>
  <c r="P119" i="22"/>
  <c r="I119" i="22"/>
  <c r="G119" i="22"/>
  <c r="O119" i="22" s="1"/>
  <c r="Q118" i="22"/>
  <c r="P118" i="22"/>
  <c r="O118" i="22"/>
  <c r="N118" i="22"/>
  <c r="I118" i="22"/>
  <c r="G118" i="22"/>
  <c r="Q117" i="22"/>
  <c r="P117" i="22"/>
  <c r="I117" i="22"/>
  <c r="G117" i="22"/>
  <c r="O117" i="22" s="1"/>
  <c r="Q116" i="22"/>
  <c r="P116" i="22"/>
  <c r="O116" i="22"/>
  <c r="N116" i="22"/>
  <c r="I116" i="22"/>
  <c r="G116" i="22"/>
  <c r="Q115" i="22"/>
  <c r="P115" i="22"/>
  <c r="I115" i="22"/>
  <c r="G115" i="22"/>
  <c r="O115" i="22" s="1"/>
  <c r="Q114" i="22"/>
  <c r="P114" i="22"/>
  <c r="O114" i="22"/>
  <c r="N114" i="22"/>
  <c r="I114" i="22"/>
  <c r="G114" i="22"/>
  <c r="Q113" i="22"/>
  <c r="P113" i="22"/>
  <c r="I113" i="22"/>
  <c r="G113" i="22"/>
  <c r="O113" i="22" s="1"/>
  <c r="Q112" i="22"/>
  <c r="P112" i="22"/>
  <c r="O112" i="22"/>
  <c r="N112" i="22"/>
  <c r="I112" i="22"/>
  <c r="G112" i="22"/>
  <c r="Q111" i="22"/>
  <c r="P111" i="22"/>
  <c r="I111" i="22"/>
  <c r="G111" i="22"/>
  <c r="O111" i="22" s="1"/>
  <c r="Q110" i="22"/>
  <c r="P110" i="22"/>
  <c r="O110" i="22"/>
  <c r="N110" i="22"/>
  <c r="I110" i="22"/>
  <c r="G110" i="22"/>
  <c r="Q109" i="22"/>
  <c r="P109" i="22"/>
  <c r="I109" i="22"/>
  <c r="G109" i="22"/>
  <c r="O109" i="22" s="1"/>
  <c r="Q108" i="22"/>
  <c r="P108" i="22"/>
  <c r="O108" i="22"/>
  <c r="N108" i="22"/>
  <c r="I108" i="22"/>
  <c r="G108" i="22"/>
  <c r="Q107" i="22"/>
  <c r="P107" i="22"/>
  <c r="I107" i="22"/>
  <c r="G107" i="22"/>
  <c r="O107" i="22" s="1"/>
  <c r="Q106" i="22"/>
  <c r="P106" i="22"/>
  <c r="O106" i="22"/>
  <c r="N106" i="22"/>
  <c r="I106" i="22"/>
  <c r="G106" i="22"/>
  <c r="Q105" i="22"/>
  <c r="P105" i="22"/>
  <c r="I105" i="22"/>
  <c r="G105" i="22"/>
  <c r="O105" i="22" s="1"/>
  <c r="Q104" i="22"/>
  <c r="P104" i="22"/>
  <c r="O104" i="22"/>
  <c r="N104" i="22"/>
  <c r="I104" i="22"/>
  <c r="G104" i="22"/>
  <c r="Q103" i="22"/>
  <c r="P103" i="22"/>
  <c r="I103" i="22"/>
  <c r="G103" i="22"/>
  <c r="O103" i="22" s="1"/>
  <c r="Q102" i="22"/>
  <c r="P102" i="22"/>
  <c r="O102" i="22"/>
  <c r="N102" i="22"/>
  <c r="I102" i="22"/>
  <c r="G102" i="22"/>
  <c r="Q101" i="22"/>
  <c r="P101" i="22"/>
  <c r="I101" i="22"/>
  <c r="G101" i="22"/>
  <c r="O101" i="22" s="1"/>
  <c r="Q100" i="22"/>
  <c r="P100" i="22"/>
  <c r="O100" i="22"/>
  <c r="N100" i="22"/>
  <c r="I100" i="22"/>
  <c r="G100" i="22"/>
  <c r="Q99" i="22"/>
  <c r="P99" i="22"/>
  <c r="I99" i="22"/>
  <c r="G99" i="22"/>
  <c r="O99" i="22" s="1"/>
  <c r="Q98" i="22"/>
  <c r="P98" i="22"/>
  <c r="O98" i="22"/>
  <c r="N98" i="22"/>
  <c r="I98" i="22"/>
  <c r="G98" i="22"/>
  <c r="Q97" i="22"/>
  <c r="P97" i="22"/>
  <c r="I97" i="22"/>
  <c r="G97" i="22"/>
  <c r="O97" i="22" s="1"/>
  <c r="Q96" i="22"/>
  <c r="P96" i="22"/>
  <c r="O96" i="22"/>
  <c r="N96" i="22"/>
  <c r="I96" i="22"/>
  <c r="G96" i="22"/>
  <c r="Q95" i="22"/>
  <c r="P95" i="22"/>
  <c r="I95" i="22"/>
  <c r="G95" i="22"/>
  <c r="O95" i="22" s="1"/>
  <c r="Q94" i="22"/>
  <c r="P94" i="22"/>
  <c r="O94" i="22"/>
  <c r="N94" i="22"/>
  <c r="I94" i="22"/>
  <c r="G94" i="22"/>
  <c r="Q93" i="22"/>
  <c r="P93" i="22"/>
  <c r="I93" i="22"/>
  <c r="G93" i="22"/>
  <c r="O93" i="22" s="1"/>
  <c r="Q92" i="22"/>
  <c r="P92" i="22"/>
  <c r="O92" i="22"/>
  <c r="N92" i="22"/>
  <c r="I92" i="22"/>
  <c r="G92" i="22"/>
  <c r="Q91" i="22"/>
  <c r="P91" i="22"/>
  <c r="I91" i="22"/>
  <c r="G91" i="22"/>
  <c r="O91" i="22" s="1"/>
  <c r="Q90" i="22"/>
  <c r="P90" i="22"/>
  <c r="O90" i="22"/>
  <c r="N90" i="22"/>
  <c r="I90" i="22"/>
  <c r="G90" i="22"/>
  <c r="Q89" i="22"/>
  <c r="P89" i="22"/>
  <c r="I89" i="22"/>
  <c r="G89" i="22"/>
  <c r="O89" i="22" s="1"/>
  <c r="Q88" i="22"/>
  <c r="P88" i="22"/>
  <c r="O88" i="22"/>
  <c r="N88" i="22"/>
  <c r="I88" i="22"/>
  <c r="G88" i="22"/>
  <c r="Q87" i="22"/>
  <c r="P87" i="22"/>
  <c r="I87" i="22"/>
  <c r="G87" i="22"/>
  <c r="O87" i="22" s="1"/>
  <c r="Q86" i="22"/>
  <c r="P86" i="22"/>
  <c r="O86" i="22"/>
  <c r="N86" i="22"/>
  <c r="I86" i="22"/>
  <c r="G86" i="22"/>
  <c r="Q85" i="22"/>
  <c r="P85" i="22"/>
  <c r="I85" i="22"/>
  <c r="G85" i="22"/>
  <c r="O85" i="22" s="1"/>
  <c r="Q84" i="22"/>
  <c r="P84" i="22"/>
  <c r="O84" i="22"/>
  <c r="N84" i="22"/>
  <c r="I84" i="22"/>
  <c r="G84" i="22"/>
  <c r="Q83" i="22"/>
  <c r="P83" i="22"/>
  <c r="I83" i="22"/>
  <c r="G83" i="22"/>
  <c r="O83" i="22" s="1"/>
  <c r="Q82" i="22"/>
  <c r="P82" i="22"/>
  <c r="O82" i="22"/>
  <c r="N82" i="22"/>
  <c r="I82" i="22"/>
  <c r="G82" i="22"/>
  <c r="Q81" i="22"/>
  <c r="P81" i="22"/>
  <c r="I81" i="22"/>
  <c r="G81" i="22"/>
  <c r="O81" i="22" s="1"/>
  <c r="Q80" i="22"/>
  <c r="P80" i="22"/>
  <c r="O80" i="22"/>
  <c r="N80" i="22"/>
  <c r="I80" i="22"/>
  <c r="G80" i="22"/>
  <c r="Q79" i="22"/>
  <c r="P79" i="22"/>
  <c r="I79" i="22"/>
  <c r="G79" i="22"/>
  <c r="O79" i="22" s="1"/>
  <c r="Q78" i="22"/>
  <c r="P78" i="22"/>
  <c r="O78" i="22"/>
  <c r="N78" i="22"/>
  <c r="I78" i="22"/>
  <c r="G78" i="22"/>
  <c r="Q77" i="22"/>
  <c r="P77" i="22"/>
  <c r="I77" i="22"/>
  <c r="G77" i="22"/>
  <c r="O77" i="22" s="1"/>
  <c r="Q76" i="22"/>
  <c r="P76" i="22"/>
  <c r="O76" i="22"/>
  <c r="N76" i="22"/>
  <c r="I76" i="22"/>
  <c r="G76" i="22"/>
  <c r="Q75" i="22"/>
  <c r="P75" i="22"/>
  <c r="I75" i="22"/>
  <c r="G75" i="22"/>
  <c r="O75" i="22" s="1"/>
  <c r="Q74" i="22"/>
  <c r="P74" i="22"/>
  <c r="O74" i="22"/>
  <c r="N74" i="22"/>
  <c r="I74" i="22"/>
  <c r="G74" i="22"/>
  <c r="Q73" i="22"/>
  <c r="P73" i="22"/>
  <c r="I73" i="22"/>
  <c r="G73" i="22"/>
  <c r="O73" i="22" s="1"/>
  <c r="Q72" i="22"/>
  <c r="P72" i="22"/>
  <c r="O72" i="22"/>
  <c r="N72" i="22"/>
  <c r="I72" i="22"/>
  <c r="G72" i="22"/>
  <c r="Q71" i="22"/>
  <c r="P71" i="22"/>
  <c r="I71" i="22"/>
  <c r="G71" i="22"/>
  <c r="O71" i="22" s="1"/>
  <c r="Q70" i="22"/>
  <c r="P70" i="22"/>
  <c r="O70" i="22"/>
  <c r="N70" i="22"/>
  <c r="I70" i="22"/>
  <c r="G70" i="22"/>
  <c r="Q69" i="22"/>
  <c r="P69" i="22"/>
  <c r="I69" i="22"/>
  <c r="G69" i="22"/>
  <c r="O69" i="22" s="1"/>
  <c r="Q68" i="22"/>
  <c r="P68" i="22"/>
  <c r="O68" i="22"/>
  <c r="N68" i="22"/>
  <c r="I68" i="22"/>
  <c r="G68" i="22"/>
  <c r="Q67" i="22"/>
  <c r="P67" i="22"/>
  <c r="I67" i="22"/>
  <c r="G67" i="22"/>
  <c r="O67" i="22" s="1"/>
  <c r="Q66" i="22"/>
  <c r="P66" i="22"/>
  <c r="O66" i="22"/>
  <c r="N66" i="22"/>
  <c r="I66" i="22"/>
  <c r="G66" i="22"/>
  <c r="Q65" i="22"/>
  <c r="P65" i="22"/>
  <c r="I65" i="22"/>
  <c r="G65" i="22"/>
  <c r="O65" i="22" s="1"/>
  <c r="Q64" i="22"/>
  <c r="P64" i="22"/>
  <c r="O64" i="22"/>
  <c r="N64" i="22"/>
  <c r="I64" i="22"/>
  <c r="G64" i="22"/>
  <c r="Q63" i="22"/>
  <c r="P63" i="22"/>
  <c r="I63" i="22"/>
  <c r="G63" i="22"/>
  <c r="O63" i="22" s="1"/>
  <c r="Q62" i="22"/>
  <c r="P62" i="22"/>
  <c r="O62" i="22"/>
  <c r="N62" i="22"/>
  <c r="I62" i="22"/>
  <c r="G62" i="22"/>
  <c r="AC61" i="22"/>
  <c r="AB61" i="22"/>
  <c r="Q61" i="22"/>
  <c r="P61" i="22"/>
  <c r="O61" i="22"/>
  <c r="N61" i="22"/>
  <c r="I61" i="22"/>
  <c r="G61" i="22"/>
  <c r="AC60" i="22"/>
  <c r="AB60" i="22"/>
  <c r="Q60" i="22"/>
  <c r="P60" i="22"/>
  <c r="O60" i="22"/>
  <c r="N60" i="22"/>
  <c r="I60" i="22"/>
  <c r="G60" i="22"/>
  <c r="AC59" i="22"/>
  <c r="AB59" i="22"/>
  <c r="Q59" i="22"/>
  <c r="P59" i="22"/>
  <c r="O59" i="22"/>
  <c r="N59" i="22"/>
  <c r="I59" i="22"/>
  <c r="G59" i="22"/>
  <c r="AC58" i="22"/>
  <c r="AB58" i="22"/>
  <c r="Q58" i="22"/>
  <c r="P58" i="22"/>
  <c r="O58" i="22"/>
  <c r="N58" i="22"/>
  <c r="I58" i="22"/>
  <c r="G58" i="22"/>
  <c r="AC57" i="22"/>
  <c r="AB57" i="22"/>
  <c r="Q57" i="22"/>
  <c r="P57" i="22"/>
  <c r="O57" i="22"/>
  <c r="N57" i="22"/>
  <c r="I57" i="22"/>
  <c r="G57" i="22"/>
  <c r="AC56" i="22"/>
  <c r="AB56" i="22"/>
  <c r="Q56" i="22"/>
  <c r="P56" i="22"/>
  <c r="O56" i="22"/>
  <c r="N56" i="22"/>
  <c r="I56" i="22"/>
  <c r="G56" i="22"/>
  <c r="AC55" i="22"/>
  <c r="AB55" i="22"/>
  <c r="Q55" i="22"/>
  <c r="P55" i="22"/>
  <c r="O55" i="22"/>
  <c r="N55" i="22"/>
  <c r="I55" i="22"/>
  <c r="G55" i="22"/>
  <c r="AC54" i="22"/>
  <c r="AB54" i="22"/>
  <c r="Q54" i="22"/>
  <c r="P54" i="22"/>
  <c r="O54" i="22"/>
  <c r="N54" i="22"/>
  <c r="I54" i="22"/>
  <c r="G54" i="22"/>
  <c r="AC53" i="22"/>
  <c r="AB53" i="22"/>
  <c r="Q53" i="22"/>
  <c r="P53" i="22"/>
  <c r="O53" i="22"/>
  <c r="N53" i="22"/>
  <c r="I53" i="22"/>
  <c r="G53" i="22"/>
  <c r="AC52" i="22"/>
  <c r="AB52" i="22"/>
  <c r="Q52" i="22"/>
  <c r="P52" i="22"/>
  <c r="O52" i="22"/>
  <c r="N52" i="22"/>
  <c r="I52" i="22"/>
  <c r="G52" i="22"/>
  <c r="AC51" i="22"/>
  <c r="AB51" i="22"/>
  <c r="Q51" i="22"/>
  <c r="P51" i="22"/>
  <c r="O51" i="22"/>
  <c r="N51" i="22"/>
  <c r="I51" i="22"/>
  <c r="G51" i="22"/>
  <c r="AC50" i="22"/>
  <c r="AB50" i="22"/>
  <c r="Q50" i="22"/>
  <c r="P50" i="22"/>
  <c r="O50" i="22"/>
  <c r="N50" i="22"/>
  <c r="I50" i="22"/>
  <c r="G50" i="22"/>
  <c r="AC49" i="22"/>
  <c r="AB49" i="22"/>
  <c r="Q49" i="22"/>
  <c r="P49" i="22"/>
  <c r="O49" i="22"/>
  <c r="N49" i="22"/>
  <c r="I49" i="22"/>
  <c r="G49" i="22"/>
  <c r="AC48" i="22"/>
  <c r="AB48" i="22"/>
  <c r="Q48" i="22"/>
  <c r="P48" i="22"/>
  <c r="O48" i="22"/>
  <c r="N48" i="22"/>
  <c r="I48" i="22"/>
  <c r="G48" i="22"/>
  <c r="AC47" i="22"/>
  <c r="AB47" i="22"/>
  <c r="Q47" i="22"/>
  <c r="P47" i="22"/>
  <c r="O47" i="22"/>
  <c r="N47" i="22"/>
  <c r="I47" i="22"/>
  <c r="G47" i="22"/>
  <c r="Q46" i="22"/>
  <c r="P46" i="22"/>
  <c r="I46" i="22"/>
  <c r="G46" i="22"/>
  <c r="O46" i="22" s="1"/>
  <c r="Q45" i="22"/>
  <c r="P45" i="22"/>
  <c r="O45" i="22"/>
  <c r="N45" i="22"/>
  <c r="I45" i="22"/>
  <c r="G45" i="22"/>
  <c r="AC44" i="22"/>
  <c r="AB44" i="22"/>
  <c r="Q44" i="22"/>
  <c r="P44" i="22"/>
  <c r="O44" i="22"/>
  <c r="N44" i="22"/>
  <c r="I44" i="22"/>
  <c r="G44" i="22"/>
  <c r="AC43" i="22"/>
  <c r="AB43" i="22"/>
  <c r="Q43" i="22"/>
  <c r="P43" i="22"/>
  <c r="O43" i="22"/>
  <c r="N43" i="22"/>
  <c r="I43" i="22"/>
  <c r="G43" i="22"/>
  <c r="AC42" i="22"/>
  <c r="AB42" i="22"/>
  <c r="Q42" i="22"/>
  <c r="P42" i="22"/>
  <c r="O42" i="22"/>
  <c r="N42" i="22"/>
  <c r="I42" i="22"/>
  <c r="G42" i="22"/>
  <c r="AC41" i="22"/>
  <c r="AB41" i="22"/>
  <c r="Q41" i="22"/>
  <c r="P41" i="22"/>
  <c r="O41" i="22"/>
  <c r="N41" i="22"/>
  <c r="I41" i="22"/>
  <c r="G41" i="22"/>
  <c r="AC40" i="22"/>
  <c r="AB40" i="22"/>
  <c r="Q40" i="22"/>
  <c r="P40" i="22"/>
  <c r="O40" i="22"/>
  <c r="N40" i="22"/>
  <c r="I40" i="22"/>
  <c r="G40" i="22"/>
  <c r="AC39" i="22"/>
  <c r="AB39" i="22"/>
  <c r="Q39" i="22"/>
  <c r="P39" i="22"/>
  <c r="O39" i="22"/>
  <c r="N39" i="22"/>
  <c r="I39" i="22"/>
  <c r="G39" i="22"/>
  <c r="AC38" i="22"/>
  <c r="AB38" i="22"/>
  <c r="Q38" i="22"/>
  <c r="P38" i="22"/>
  <c r="O38" i="22"/>
  <c r="N38" i="22"/>
  <c r="I38" i="22"/>
  <c r="G38" i="22"/>
  <c r="AC37" i="22"/>
  <c r="AB37" i="22"/>
  <c r="Q37" i="22"/>
  <c r="P37" i="22"/>
  <c r="O37" i="22"/>
  <c r="N37" i="22"/>
  <c r="I37" i="22"/>
  <c r="G37" i="22"/>
  <c r="AC36" i="22"/>
  <c r="AB36" i="22"/>
  <c r="Q36" i="22"/>
  <c r="P36" i="22"/>
  <c r="O36" i="22"/>
  <c r="N36" i="22"/>
  <c r="I36" i="22"/>
  <c r="G36" i="22"/>
  <c r="AC35" i="22"/>
  <c r="AB35" i="22"/>
  <c r="Q35" i="22"/>
  <c r="P35" i="22"/>
  <c r="O35" i="22"/>
  <c r="N35" i="22"/>
  <c r="I35" i="22"/>
  <c r="G35" i="22"/>
  <c r="AC34" i="22"/>
  <c r="AB34" i="22"/>
  <c r="Q34" i="22"/>
  <c r="P34" i="22"/>
  <c r="O34" i="22"/>
  <c r="N34" i="22"/>
  <c r="I34" i="22"/>
  <c r="G34" i="22"/>
  <c r="AC33" i="22"/>
  <c r="AB33" i="22"/>
  <c r="Q33" i="22"/>
  <c r="P33" i="22"/>
  <c r="O33" i="22"/>
  <c r="N33" i="22"/>
  <c r="I33" i="22"/>
  <c r="G33" i="22"/>
  <c r="AC32" i="22"/>
  <c r="AB32" i="22"/>
  <c r="Q32" i="22"/>
  <c r="P32" i="22"/>
  <c r="O32" i="22"/>
  <c r="N32" i="22"/>
  <c r="I32" i="22"/>
  <c r="G32" i="22"/>
  <c r="AC31" i="22"/>
  <c r="AB31" i="22"/>
  <c r="Q31" i="22"/>
  <c r="P31" i="22"/>
  <c r="O31" i="22"/>
  <c r="N31" i="22"/>
  <c r="I31" i="22"/>
  <c r="G31" i="22"/>
  <c r="AC30" i="22"/>
  <c r="AB30" i="22"/>
  <c r="Q30" i="22"/>
  <c r="P30" i="22"/>
  <c r="O30" i="22"/>
  <c r="N30" i="22"/>
  <c r="I30" i="22"/>
  <c r="G30" i="22"/>
  <c r="AC29" i="22"/>
  <c r="AB29" i="22"/>
  <c r="Q29" i="22"/>
  <c r="P29" i="22"/>
  <c r="O29" i="22"/>
  <c r="N29" i="22"/>
  <c r="I29" i="22"/>
  <c r="G29" i="22"/>
  <c r="AC28" i="22"/>
  <c r="AB28" i="22"/>
  <c r="Q28" i="22"/>
  <c r="P28" i="22"/>
  <c r="O28" i="22"/>
  <c r="N28" i="22"/>
  <c r="I28" i="22"/>
  <c r="G28" i="22"/>
  <c r="AC27" i="22"/>
  <c r="AB27" i="22"/>
  <c r="Q27" i="22"/>
  <c r="P27" i="22"/>
  <c r="O27" i="22"/>
  <c r="N27" i="22"/>
  <c r="I27" i="22"/>
  <c r="G27" i="22"/>
  <c r="AC26" i="22"/>
  <c r="AB26" i="22"/>
  <c r="Q26" i="22"/>
  <c r="P26" i="22"/>
  <c r="O26" i="22"/>
  <c r="N26" i="22"/>
  <c r="I26" i="22"/>
  <c r="G26" i="22"/>
  <c r="AC25" i="22"/>
  <c r="AB25" i="22"/>
  <c r="Q25" i="22"/>
  <c r="P25" i="22"/>
  <c r="O25" i="22"/>
  <c r="N25" i="22"/>
  <c r="I25" i="22"/>
  <c r="G25" i="22"/>
  <c r="Q24" i="22"/>
  <c r="P24" i="22"/>
  <c r="I24" i="22"/>
  <c r="G24" i="22"/>
  <c r="O24" i="22" s="1"/>
  <c r="Q23" i="22"/>
  <c r="P23" i="22"/>
  <c r="O23" i="22"/>
  <c r="N23" i="22"/>
  <c r="I23" i="22"/>
  <c r="G23" i="22"/>
  <c r="AC22" i="22"/>
  <c r="AB22" i="22"/>
  <c r="Q22" i="22"/>
  <c r="P22" i="22"/>
  <c r="O22" i="22"/>
  <c r="N22" i="22"/>
  <c r="I22" i="22"/>
  <c r="G22" i="22"/>
  <c r="AC21" i="22"/>
  <c r="AB21" i="22"/>
  <c r="Q21" i="22"/>
  <c r="P21" i="22"/>
  <c r="O21" i="22"/>
  <c r="N21" i="22"/>
  <c r="I21" i="22"/>
  <c r="G21" i="22"/>
  <c r="AC20" i="22"/>
  <c r="AB20" i="22"/>
  <c r="Q20" i="22"/>
  <c r="P20" i="22"/>
  <c r="O20" i="22"/>
  <c r="N20" i="22"/>
  <c r="I20" i="22"/>
  <c r="G20" i="22"/>
  <c r="AC19" i="22"/>
  <c r="AB19" i="22"/>
  <c r="Q19" i="22"/>
  <c r="P19" i="22"/>
  <c r="O19" i="22"/>
  <c r="N19" i="22"/>
  <c r="I19" i="22"/>
  <c r="G19" i="22"/>
  <c r="Q18" i="22"/>
  <c r="P18" i="22"/>
  <c r="I18" i="22"/>
  <c r="G18" i="22"/>
  <c r="O18" i="22" s="1"/>
  <c r="Q17" i="22"/>
  <c r="P17" i="22"/>
  <c r="O17" i="22"/>
  <c r="N17" i="22"/>
  <c r="I17" i="22"/>
  <c r="G17" i="22"/>
  <c r="Q16" i="22"/>
  <c r="P16" i="22"/>
  <c r="I16" i="22"/>
  <c r="G16" i="22"/>
  <c r="O16" i="22" s="1"/>
  <c r="Q15" i="22"/>
  <c r="P15" i="22"/>
  <c r="O15" i="22"/>
  <c r="N15" i="22"/>
  <c r="I15" i="22"/>
  <c r="G15" i="22"/>
  <c r="Q14" i="22"/>
  <c r="P14" i="22"/>
  <c r="I14" i="22"/>
  <c r="G14" i="22"/>
  <c r="O14" i="22" s="1"/>
  <c r="Q13" i="22"/>
  <c r="P13" i="22"/>
  <c r="O13" i="22"/>
  <c r="N13" i="22"/>
  <c r="I13" i="22"/>
  <c r="G13" i="22"/>
  <c r="Q12" i="22"/>
  <c r="P12" i="22"/>
  <c r="I12" i="22"/>
  <c r="G12" i="22"/>
  <c r="O12" i="22" s="1"/>
  <c r="Q11" i="22"/>
  <c r="P11" i="22"/>
  <c r="O11" i="22"/>
  <c r="N11" i="22"/>
  <c r="I11" i="22"/>
  <c r="G11" i="22"/>
  <c r="Q10" i="22"/>
  <c r="P10" i="22"/>
  <c r="I10" i="22"/>
  <c r="G10" i="22"/>
  <c r="O10" i="22" s="1"/>
  <c r="Q9" i="22"/>
  <c r="P9" i="22"/>
  <c r="O9" i="22"/>
  <c r="N9" i="22"/>
  <c r="I9" i="22"/>
  <c r="G9" i="22"/>
  <c r="Q8" i="22"/>
  <c r="P8" i="22"/>
  <c r="I8" i="22"/>
  <c r="G8" i="22"/>
  <c r="O8" i="22" s="1"/>
  <c r="Q7" i="22"/>
  <c r="P7" i="22"/>
  <c r="O7" i="22"/>
  <c r="N7" i="22"/>
  <c r="I7" i="22"/>
  <c r="G7" i="22"/>
  <c r="Q6" i="22"/>
  <c r="P6" i="22"/>
  <c r="I6" i="22"/>
  <c r="G6" i="22"/>
  <c r="O6" i="22" s="1"/>
  <c r="Q5" i="22"/>
  <c r="P5" i="22"/>
  <c r="O5" i="22"/>
  <c r="N5" i="22"/>
  <c r="I5" i="22"/>
  <c r="G5" i="22"/>
  <c r="Q4" i="22"/>
  <c r="P4" i="22"/>
  <c r="I4" i="22"/>
  <c r="G4" i="22"/>
  <c r="O4" i="22" s="1"/>
  <c r="Q3" i="22"/>
  <c r="P3" i="22"/>
  <c r="O3" i="22"/>
  <c r="N3" i="22"/>
  <c r="I3" i="22"/>
  <c r="G3" i="22"/>
  <c r="Q2" i="22"/>
  <c r="P2" i="22"/>
  <c r="I2" i="22"/>
  <c r="G2" i="22"/>
  <c r="O2" i="22" s="1"/>
  <c r="Q124" i="21"/>
  <c r="P124" i="21"/>
  <c r="O124" i="21"/>
  <c r="N124" i="21"/>
  <c r="I124" i="21"/>
  <c r="G124" i="21"/>
  <c r="Q123" i="21"/>
  <c r="P123" i="21"/>
  <c r="I123" i="21"/>
  <c r="G123" i="21"/>
  <c r="O123" i="21" s="1"/>
  <c r="Q122" i="21"/>
  <c r="P122" i="21"/>
  <c r="O122" i="21"/>
  <c r="N122" i="21"/>
  <c r="I122" i="21"/>
  <c r="G122" i="21"/>
  <c r="Q121" i="21"/>
  <c r="P121" i="21"/>
  <c r="I121" i="21"/>
  <c r="G121" i="21"/>
  <c r="O121" i="21" s="1"/>
  <c r="Q120" i="21"/>
  <c r="P120" i="21"/>
  <c r="O120" i="21"/>
  <c r="N120" i="21"/>
  <c r="I120" i="21"/>
  <c r="G120" i="21"/>
  <c r="Q119" i="21"/>
  <c r="P119" i="21"/>
  <c r="I119" i="21"/>
  <c r="G119" i="21"/>
  <c r="O119" i="21" s="1"/>
  <c r="Q118" i="21"/>
  <c r="P118" i="21"/>
  <c r="O118" i="21"/>
  <c r="N118" i="21"/>
  <c r="I118" i="21"/>
  <c r="G118" i="21"/>
  <c r="Q117" i="21"/>
  <c r="P117" i="21"/>
  <c r="I117" i="21"/>
  <c r="G117" i="21"/>
  <c r="O117" i="21" s="1"/>
  <c r="Q116" i="21"/>
  <c r="P116" i="21"/>
  <c r="O116" i="21"/>
  <c r="N116" i="21"/>
  <c r="I116" i="21"/>
  <c r="G116" i="21"/>
  <c r="Q115" i="21"/>
  <c r="P115" i="21"/>
  <c r="I115" i="21"/>
  <c r="G115" i="21"/>
  <c r="O115" i="21" s="1"/>
  <c r="Q114" i="21"/>
  <c r="P114" i="21"/>
  <c r="O114" i="21"/>
  <c r="N114" i="21"/>
  <c r="I114" i="21"/>
  <c r="G114" i="21"/>
  <c r="Q113" i="21"/>
  <c r="P113" i="21"/>
  <c r="I113" i="21"/>
  <c r="G113" i="21"/>
  <c r="O113" i="21" s="1"/>
  <c r="Q112" i="21"/>
  <c r="P112" i="21"/>
  <c r="O112" i="21"/>
  <c r="N112" i="21"/>
  <c r="I112" i="21"/>
  <c r="G112" i="21"/>
  <c r="Q111" i="21"/>
  <c r="P111" i="21"/>
  <c r="I111" i="21"/>
  <c r="G111" i="21"/>
  <c r="O111" i="21" s="1"/>
  <c r="Q110" i="21"/>
  <c r="P110" i="21"/>
  <c r="O110" i="21"/>
  <c r="N110" i="21"/>
  <c r="I110" i="21"/>
  <c r="G110" i="21"/>
  <c r="Q109" i="21"/>
  <c r="P109" i="21"/>
  <c r="I109" i="21"/>
  <c r="G109" i="21"/>
  <c r="O109" i="21" s="1"/>
  <c r="Q108" i="21"/>
  <c r="P108" i="21"/>
  <c r="O108" i="21"/>
  <c r="N108" i="21"/>
  <c r="I108" i="21"/>
  <c r="G108" i="21"/>
  <c r="Q107" i="21"/>
  <c r="P107" i="21"/>
  <c r="I107" i="21"/>
  <c r="G107" i="21"/>
  <c r="O107" i="21" s="1"/>
  <c r="Q106" i="21"/>
  <c r="P106" i="21"/>
  <c r="O106" i="21"/>
  <c r="N106" i="21"/>
  <c r="I106" i="21"/>
  <c r="G106" i="21"/>
  <c r="Q105" i="21"/>
  <c r="P105" i="21"/>
  <c r="I105" i="21"/>
  <c r="G105" i="21"/>
  <c r="O105" i="21" s="1"/>
  <c r="Q104" i="21"/>
  <c r="P104" i="21"/>
  <c r="O104" i="21"/>
  <c r="N104" i="21"/>
  <c r="I104" i="21"/>
  <c r="G104" i="21"/>
  <c r="Q103" i="21"/>
  <c r="P103" i="21"/>
  <c r="I103" i="21"/>
  <c r="G103" i="21"/>
  <c r="O103" i="21" s="1"/>
  <c r="Q102" i="21"/>
  <c r="P102" i="21"/>
  <c r="O102" i="21"/>
  <c r="N102" i="21"/>
  <c r="I102" i="21"/>
  <c r="G102" i="21"/>
  <c r="Q101" i="21"/>
  <c r="P101" i="21"/>
  <c r="I101" i="21"/>
  <c r="G101" i="21"/>
  <c r="O101" i="21" s="1"/>
  <c r="Q100" i="21"/>
  <c r="P100" i="21"/>
  <c r="O100" i="21"/>
  <c r="N100" i="21"/>
  <c r="I100" i="21"/>
  <c r="G100" i="21"/>
  <c r="Q99" i="21"/>
  <c r="P99" i="21"/>
  <c r="I99" i="21"/>
  <c r="G99" i="21"/>
  <c r="O99" i="21" s="1"/>
  <c r="Q98" i="21"/>
  <c r="P98" i="21"/>
  <c r="O98" i="21"/>
  <c r="N98" i="21"/>
  <c r="I98" i="21"/>
  <c r="G98" i="21"/>
  <c r="Q97" i="21"/>
  <c r="P97" i="21"/>
  <c r="I97" i="21"/>
  <c r="G97" i="21"/>
  <c r="O97" i="21" s="1"/>
  <c r="Q96" i="21"/>
  <c r="P96" i="21"/>
  <c r="O96" i="21"/>
  <c r="N96" i="21"/>
  <c r="I96" i="21"/>
  <c r="G96" i="21"/>
  <c r="Q95" i="21"/>
  <c r="P95" i="21"/>
  <c r="I95" i="21"/>
  <c r="G95" i="21"/>
  <c r="O95" i="21" s="1"/>
  <c r="Q94" i="21"/>
  <c r="P94" i="21"/>
  <c r="O94" i="21"/>
  <c r="N94" i="21"/>
  <c r="I94" i="21"/>
  <c r="G94" i="21"/>
  <c r="Q93" i="21"/>
  <c r="P93" i="21"/>
  <c r="I93" i="21"/>
  <c r="G93" i="21"/>
  <c r="O93" i="21" s="1"/>
  <c r="Q92" i="21"/>
  <c r="P92" i="21"/>
  <c r="O92" i="21"/>
  <c r="N92" i="21"/>
  <c r="I92" i="21"/>
  <c r="G92" i="21"/>
  <c r="Q91" i="21"/>
  <c r="P91" i="21"/>
  <c r="I91" i="21"/>
  <c r="G91" i="21"/>
  <c r="O91" i="21" s="1"/>
  <c r="Q90" i="21"/>
  <c r="P90" i="21"/>
  <c r="O90" i="21"/>
  <c r="N90" i="21"/>
  <c r="I90" i="21"/>
  <c r="G90" i="21"/>
  <c r="Q89" i="21"/>
  <c r="P89" i="21"/>
  <c r="I89" i="21"/>
  <c r="G89" i="21"/>
  <c r="O89" i="21" s="1"/>
  <c r="Q88" i="21"/>
  <c r="P88" i="21"/>
  <c r="O88" i="21"/>
  <c r="N88" i="21"/>
  <c r="I88" i="21"/>
  <c r="G88" i="21"/>
  <c r="Q87" i="21"/>
  <c r="P87" i="21"/>
  <c r="I87" i="21"/>
  <c r="G87" i="21"/>
  <c r="O87" i="21" s="1"/>
  <c r="Q86" i="21"/>
  <c r="P86" i="21"/>
  <c r="O86" i="21"/>
  <c r="N86" i="21"/>
  <c r="I86" i="21"/>
  <c r="G86" i="21"/>
  <c r="Q85" i="21"/>
  <c r="P85" i="21"/>
  <c r="I85" i="21"/>
  <c r="G85" i="21"/>
  <c r="O85" i="21" s="1"/>
  <c r="Q84" i="21"/>
  <c r="P84" i="21"/>
  <c r="O84" i="21"/>
  <c r="N84" i="21"/>
  <c r="I84" i="21"/>
  <c r="G84" i="21"/>
  <c r="Q83" i="21"/>
  <c r="P83" i="21"/>
  <c r="I83" i="21"/>
  <c r="G83" i="21"/>
  <c r="O83" i="21" s="1"/>
  <c r="Q82" i="21"/>
  <c r="P82" i="21"/>
  <c r="O82" i="21"/>
  <c r="N82" i="21"/>
  <c r="I82" i="21"/>
  <c r="G82" i="21"/>
  <c r="Q81" i="21"/>
  <c r="P81" i="21"/>
  <c r="I81" i="21"/>
  <c r="G81" i="21"/>
  <c r="O81" i="21" s="1"/>
  <c r="Q80" i="21"/>
  <c r="P80" i="21"/>
  <c r="O80" i="21"/>
  <c r="N80" i="21"/>
  <c r="I80" i="21"/>
  <c r="G80" i="21"/>
  <c r="Q79" i="21"/>
  <c r="P79" i="21"/>
  <c r="I79" i="21"/>
  <c r="G79" i="21"/>
  <c r="O79" i="21" s="1"/>
  <c r="Q78" i="21"/>
  <c r="P78" i="21"/>
  <c r="O78" i="21"/>
  <c r="N78" i="21"/>
  <c r="I78" i="21"/>
  <c r="G78" i="21"/>
  <c r="Q77" i="21"/>
  <c r="P77" i="21"/>
  <c r="I77" i="21"/>
  <c r="G77" i="21"/>
  <c r="O77" i="21" s="1"/>
  <c r="Q76" i="21"/>
  <c r="P76" i="21"/>
  <c r="O76" i="21"/>
  <c r="N76" i="21"/>
  <c r="I76" i="21"/>
  <c r="G76" i="21"/>
  <c r="Q75" i="21"/>
  <c r="P75" i="21"/>
  <c r="I75" i="21"/>
  <c r="G75" i="21"/>
  <c r="O75" i="21" s="1"/>
  <c r="Q74" i="21"/>
  <c r="P74" i="21"/>
  <c r="O74" i="21"/>
  <c r="N74" i="21"/>
  <c r="I74" i="21"/>
  <c r="G74" i="21"/>
  <c r="Q73" i="21"/>
  <c r="P73" i="21"/>
  <c r="I73" i="21"/>
  <c r="G73" i="21"/>
  <c r="O73" i="21" s="1"/>
  <c r="Q72" i="21"/>
  <c r="P72" i="21"/>
  <c r="O72" i="21"/>
  <c r="N72" i="21"/>
  <c r="I72" i="21"/>
  <c r="G72" i="21"/>
  <c r="Q71" i="21"/>
  <c r="P71" i="21"/>
  <c r="I71" i="21"/>
  <c r="G71" i="21"/>
  <c r="O71" i="21" s="1"/>
  <c r="Q70" i="21"/>
  <c r="P70" i="21"/>
  <c r="O70" i="21"/>
  <c r="N70" i="21"/>
  <c r="I70" i="21"/>
  <c r="G70" i="21"/>
  <c r="Q69" i="21"/>
  <c r="P69" i="21"/>
  <c r="I69" i="21"/>
  <c r="G69" i="21"/>
  <c r="O69" i="21" s="1"/>
  <c r="Q68" i="21"/>
  <c r="P68" i="21"/>
  <c r="O68" i="21"/>
  <c r="N68" i="21"/>
  <c r="I68" i="21"/>
  <c r="G68" i="21"/>
  <c r="Q67" i="21"/>
  <c r="P67" i="21"/>
  <c r="I67" i="21"/>
  <c r="G67" i="21"/>
  <c r="O67" i="21" s="1"/>
  <c r="Q66" i="21"/>
  <c r="P66" i="21"/>
  <c r="O66" i="21"/>
  <c r="N66" i="21"/>
  <c r="I66" i="21"/>
  <c r="G66" i="21"/>
  <c r="Q65" i="21"/>
  <c r="P65" i="21"/>
  <c r="I65" i="21"/>
  <c r="G65" i="21"/>
  <c r="O65" i="21" s="1"/>
  <c r="Q64" i="21"/>
  <c r="P64" i="21"/>
  <c r="O64" i="21"/>
  <c r="N64" i="21"/>
  <c r="I64" i="21"/>
  <c r="G64" i="21"/>
  <c r="Q63" i="21"/>
  <c r="P63" i="21"/>
  <c r="I63" i="21"/>
  <c r="G63" i="21"/>
  <c r="O63" i="21" s="1"/>
  <c r="Q62" i="21"/>
  <c r="P62" i="21"/>
  <c r="O62" i="21"/>
  <c r="N62" i="21"/>
  <c r="I62" i="21"/>
  <c r="G62" i="21"/>
  <c r="Q61" i="21"/>
  <c r="P61" i="21"/>
  <c r="I61" i="21"/>
  <c r="G61" i="21"/>
  <c r="O61" i="21" s="1"/>
  <c r="Q60" i="21"/>
  <c r="P60" i="21"/>
  <c r="O60" i="21"/>
  <c r="N60" i="21"/>
  <c r="I60" i="21"/>
  <c r="G60" i="21"/>
  <c r="Q59" i="21"/>
  <c r="P59" i="21"/>
  <c r="I59" i="21"/>
  <c r="G59" i="21"/>
  <c r="O59" i="21" s="1"/>
  <c r="Q58" i="21"/>
  <c r="P58" i="21"/>
  <c r="O58" i="21"/>
  <c r="N58" i="21"/>
  <c r="I58" i="21"/>
  <c r="G58" i="21"/>
  <c r="Q57" i="21"/>
  <c r="P57" i="21"/>
  <c r="I57" i="21"/>
  <c r="G57" i="21"/>
  <c r="O57" i="21" s="1"/>
  <c r="Q56" i="21"/>
  <c r="P56" i="21"/>
  <c r="O56" i="21"/>
  <c r="N56" i="21"/>
  <c r="I56" i="21"/>
  <c r="G56" i="21"/>
  <c r="AC55" i="21"/>
  <c r="AB55" i="21"/>
  <c r="Q55" i="21"/>
  <c r="P55" i="21"/>
  <c r="O55" i="21"/>
  <c r="N55" i="21"/>
  <c r="I55" i="21"/>
  <c r="G55" i="21"/>
  <c r="AC54" i="21"/>
  <c r="AB54" i="21"/>
  <c r="Q54" i="21"/>
  <c r="P54" i="21"/>
  <c r="O54" i="21"/>
  <c r="N54" i="21"/>
  <c r="I54" i="21"/>
  <c r="G54" i="21"/>
  <c r="AC53" i="21"/>
  <c r="AB53" i="21"/>
  <c r="Q53" i="21"/>
  <c r="P53" i="21"/>
  <c r="O53" i="21"/>
  <c r="N53" i="21"/>
  <c r="I53" i="21"/>
  <c r="G53" i="21"/>
  <c r="AC52" i="21"/>
  <c r="AB52" i="21"/>
  <c r="Q52" i="21"/>
  <c r="P52" i="21"/>
  <c r="O52" i="21"/>
  <c r="N52" i="21"/>
  <c r="I52" i="21"/>
  <c r="G52" i="21"/>
  <c r="AC51" i="21"/>
  <c r="AB51" i="21"/>
  <c r="Q51" i="21"/>
  <c r="P51" i="21"/>
  <c r="O51" i="21"/>
  <c r="N51" i="21"/>
  <c r="I51" i="21"/>
  <c r="G51" i="21"/>
  <c r="AC50" i="21"/>
  <c r="AB50" i="21"/>
  <c r="Q50" i="21"/>
  <c r="P50" i="21"/>
  <c r="O50" i="21"/>
  <c r="N50" i="21"/>
  <c r="I50" i="21"/>
  <c r="G50" i="21"/>
  <c r="AC49" i="21"/>
  <c r="AB49" i="21"/>
  <c r="Q49" i="21"/>
  <c r="P49" i="21"/>
  <c r="O49" i="21"/>
  <c r="N49" i="21"/>
  <c r="I49" i="21"/>
  <c r="G49" i="21"/>
  <c r="AC48" i="21"/>
  <c r="AB48" i="21"/>
  <c r="Q48" i="21"/>
  <c r="P48" i="21"/>
  <c r="O48" i="21"/>
  <c r="N48" i="21"/>
  <c r="I48" i="21"/>
  <c r="G48" i="21"/>
  <c r="AC47" i="21"/>
  <c r="AB47" i="21"/>
  <c r="Q47" i="21"/>
  <c r="P47" i="21"/>
  <c r="O47" i="21"/>
  <c r="N47" i="21"/>
  <c r="I47" i="21"/>
  <c r="G47" i="21"/>
  <c r="AC46" i="21"/>
  <c r="AB46" i="21"/>
  <c r="Q46" i="21"/>
  <c r="P46" i="21"/>
  <c r="O46" i="21"/>
  <c r="N46" i="21"/>
  <c r="I46" i="21"/>
  <c r="G46" i="21"/>
  <c r="AC45" i="21"/>
  <c r="AB45" i="21"/>
  <c r="Q45" i="21"/>
  <c r="P45" i="21"/>
  <c r="O45" i="21"/>
  <c r="N45" i="21"/>
  <c r="I45" i="21"/>
  <c r="G45" i="21"/>
  <c r="AG44" i="21"/>
  <c r="AF44" i="21"/>
  <c r="AC44" i="21"/>
  <c r="AB44" i="21"/>
  <c r="Q44" i="21"/>
  <c r="P44" i="21"/>
  <c r="I44" i="21"/>
  <c r="G44" i="21"/>
  <c r="O44" i="21" s="1"/>
  <c r="AG43" i="21"/>
  <c r="AF43" i="21"/>
  <c r="AC43" i="21"/>
  <c r="AB43" i="21"/>
  <c r="Q43" i="21"/>
  <c r="P43" i="21"/>
  <c r="O43" i="21"/>
  <c r="N43" i="21"/>
  <c r="I43" i="21"/>
  <c r="G43" i="21"/>
  <c r="AG42" i="21"/>
  <c r="AF42" i="21"/>
  <c r="AC42" i="21"/>
  <c r="AB42" i="21"/>
  <c r="Q42" i="21"/>
  <c r="P42" i="21"/>
  <c r="I42" i="21"/>
  <c r="G42" i="21"/>
  <c r="O42" i="21" s="1"/>
  <c r="AG41" i="21"/>
  <c r="AF41" i="21"/>
  <c r="AC41" i="21"/>
  <c r="AB41" i="21"/>
  <c r="Q41" i="21"/>
  <c r="P41" i="21"/>
  <c r="O41" i="21"/>
  <c r="N41" i="21"/>
  <c r="I41" i="21"/>
  <c r="G41" i="21"/>
  <c r="AG40" i="21"/>
  <c r="AF40" i="21"/>
  <c r="Q40" i="21"/>
  <c r="P40" i="21"/>
  <c r="O40" i="21"/>
  <c r="N40" i="21"/>
  <c r="I40" i="21"/>
  <c r="G40" i="21"/>
  <c r="AG39" i="21"/>
  <c r="AF39" i="21"/>
  <c r="Q39" i="21"/>
  <c r="P39" i="21"/>
  <c r="O39" i="21"/>
  <c r="N39" i="21"/>
  <c r="I39" i="21"/>
  <c r="G39" i="21"/>
  <c r="AG38" i="21"/>
  <c r="AF38" i="21"/>
  <c r="AC38" i="21"/>
  <c r="AB38" i="21"/>
  <c r="Q38" i="21"/>
  <c r="P38" i="21"/>
  <c r="I38" i="21"/>
  <c r="G38" i="21"/>
  <c r="O38" i="21" s="1"/>
  <c r="AG37" i="21"/>
  <c r="AF37" i="21"/>
  <c r="AC37" i="21"/>
  <c r="AB37" i="21"/>
  <c r="Q37" i="21"/>
  <c r="P37" i="21"/>
  <c r="O37" i="21"/>
  <c r="N37" i="21"/>
  <c r="I37" i="21"/>
  <c r="G37" i="21"/>
  <c r="AG36" i="21"/>
  <c r="AF36" i="21"/>
  <c r="AC36" i="21"/>
  <c r="AB36" i="21"/>
  <c r="Q36" i="21"/>
  <c r="P36" i="21"/>
  <c r="I36" i="21"/>
  <c r="G36" i="21"/>
  <c r="O36" i="21" s="1"/>
  <c r="AG35" i="21"/>
  <c r="AF35" i="21"/>
  <c r="AC35" i="21"/>
  <c r="AB35" i="21"/>
  <c r="Q35" i="21"/>
  <c r="P35" i="21"/>
  <c r="O35" i="21"/>
  <c r="N35" i="21"/>
  <c r="I35" i="21"/>
  <c r="G35" i="21"/>
  <c r="AG34" i="21"/>
  <c r="AF34" i="21"/>
  <c r="AC34" i="21"/>
  <c r="AB34" i="21"/>
  <c r="Q34" i="21"/>
  <c r="P34" i="21"/>
  <c r="I34" i="21"/>
  <c r="G34" i="21"/>
  <c r="O34" i="21" s="1"/>
  <c r="AG33" i="21"/>
  <c r="AF33" i="21"/>
  <c r="AC33" i="21"/>
  <c r="AB33" i="21"/>
  <c r="Q33" i="21"/>
  <c r="P33" i="21"/>
  <c r="O33" i="21"/>
  <c r="N33" i="21"/>
  <c r="I33" i="21"/>
  <c r="G33" i="21"/>
  <c r="AG32" i="21"/>
  <c r="AF32" i="21"/>
  <c r="AC32" i="21"/>
  <c r="AB32" i="21"/>
  <c r="Q32" i="21"/>
  <c r="P32" i="21"/>
  <c r="I32" i="21"/>
  <c r="G32" i="21"/>
  <c r="O32" i="21" s="1"/>
  <c r="AG31" i="21"/>
  <c r="AF31" i="21"/>
  <c r="AC31" i="21"/>
  <c r="AB31" i="21"/>
  <c r="Q31" i="21"/>
  <c r="P31" i="21"/>
  <c r="O31" i="21"/>
  <c r="N31" i="21"/>
  <c r="I31" i="21"/>
  <c r="G31" i="21"/>
  <c r="AG30" i="21"/>
  <c r="AF30" i="21"/>
  <c r="AC30" i="21"/>
  <c r="AB30" i="21"/>
  <c r="Q30" i="21"/>
  <c r="P30" i="21"/>
  <c r="I30" i="21"/>
  <c r="G30" i="21"/>
  <c r="O30" i="21" s="1"/>
  <c r="AG29" i="21"/>
  <c r="AF29" i="21"/>
  <c r="AC29" i="21"/>
  <c r="AB29" i="21"/>
  <c r="Q29" i="21"/>
  <c r="P29" i="21"/>
  <c r="O29" i="21"/>
  <c r="N29" i="21"/>
  <c r="I29" i="21"/>
  <c r="G29" i="21"/>
  <c r="AG28" i="21"/>
  <c r="AF28" i="21"/>
  <c r="AC28" i="21"/>
  <c r="AB28" i="21"/>
  <c r="Q28" i="21"/>
  <c r="P28" i="21"/>
  <c r="I28" i="21"/>
  <c r="G28" i="21"/>
  <c r="O28" i="21" s="1"/>
  <c r="AG27" i="21"/>
  <c r="AF27" i="21"/>
  <c r="AC27" i="21"/>
  <c r="AB27" i="21"/>
  <c r="Q27" i="21"/>
  <c r="P27" i="21"/>
  <c r="O27" i="21"/>
  <c r="N27" i="21"/>
  <c r="I27" i="21"/>
  <c r="G27" i="21"/>
  <c r="AG26" i="21"/>
  <c r="AF26" i="21"/>
  <c r="AC26" i="21"/>
  <c r="AB26" i="21"/>
  <c r="Q26" i="21"/>
  <c r="P26" i="21"/>
  <c r="I26" i="21"/>
  <c r="G26" i="21"/>
  <c r="O26" i="21" s="1"/>
  <c r="AG25" i="21"/>
  <c r="AF25" i="21"/>
  <c r="AC25" i="21"/>
  <c r="AB25" i="21"/>
  <c r="Q25" i="21"/>
  <c r="P25" i="21"/>
  <c r="O25" i="21"/>
  <c r="N25" i="21"/>
  <c r="I25" i="21"/>
  <c r="G25" i="21"/>
  <c r="Q24" i="21"/>
  <c r="P24" i="21"/>
  <c r="I24" i="21"/>
  <c r="G24" i="21"/>
  <c r="O24" i="21" s="1"/>
  <c r="Q23" i="21"/>
  <c r="P23" i="21"/>
  <c r="O23" i="21"/>
  <c r="N23" i="21"/>
  <c r="I23" i="21"/>
  <c r="G23" i="21"/>
  <c r="AC22" i="21"/>
  <c r="AB22" i="21"/>
  <c r="Q22" i="21"/>
  <c r="P22" i="21"/>
  <c r="O22" i="21"/>
  <c r="N22" i="21"/>
  <c r="I22" i="21"/>
  <c r="G22" i="21"/>
  <c r="AC21" i="21"/>
  <c r="AB21" i="21"/>
  <c r="Q21" i="21"/>
  <c r="P21" i="21"/>
  <c r="O21" i="21"/>
  <c r="N21" i="21"/>
  <c r="I21" i="21"/>
  <c r="G21" i="21"/>
  <c r="AC20" i="21"/>
  <c r="AB20" i="21"/>
  <c r="Q20" i="21"/>
  <c r="P20" i="21"/>
  <c r="O20" i="21"/>
  <c r="N20" i="21"/>
  <c r="I20" i="21"/>
  <c r="G20" i="21"/>
  <c r="AC19" i="21"/>
  <c r="AB19" i="21"/>
  <c r="Q19" i="21"/>
  <c r="P19" i="21"/>
  <c r="O19" i="21"/>
  <c r="N19" i="21"/>
  <c r="I19" i="21"/>
  <c r="G19" i="21"/>
  <c r="Q18" i="21"/>
  <c r="P18" i="21"/>
  <c r="I18" i="21"/>
  <c r="G18" i="21"/>
  <c r="O18" i="21" s="1"/>
  <c r="Q17" i="21"/>
  <c r="P17" i="21"/>
  <c r="O17" i="21"/>
  <c r="N17" i="21"/>
  <c r="I17" i="21"/>
  <c r="G17" i="21"/>
  <c r="Q16" i="21"/>
  <c r="P16" i="21"/>
  <c r="I16" i="21"/>
  <c r="G16" i="21"/>
  <c r="O16" i="21" s="1"/>
  <c r="Q15" i="21"/>
  <c r="P15" i="21"/>
  <c r="O15" i="21"/>
  <c r="N15" i="21"/>
  <c r="I15" i="21"/>
  <c r="G15" i="21"/>
  <c r="Q14" i="21"/>
  <c r="P14" i="21"/>
  <c r="I14" i="21"/>
  <c r="G14" i="21"/>
  <c r="O14" i="21" s="1"/>
  <c r="Q13" i="21"/>
  <c r="P13" i="21"/>
  <c r="O13" i="21"/>
  <c r="N13" i="21"/>
  <c r="I13" i="21"/>
  <c r="G13" i="21"/>
  <c r="Q12" i="21"/>
  <c r="P12" i="21"/>
  <c r="I12" i="21"/>
  <c r="G12" i="21"/>
  <c r="O12" i="21" s="1"/>
  <c r="Q11" i="21"/>
  <c r="P11" i="21"/>
  <c r="O11" i="21"/>
  <c r="N11" i="21"/>
  <c r="I11" i="21"/>
  <c r="G11" i="21"/>
  <c r="Q10" i="21"/>
  <c r="P10" i="21"/>
  <c r="I10" i="21"/>
  <c r="G10" i="21"/>
  <c r="O10" i="21" s="1"/>
  <c r="Q9" i="21"/>
  <c r="P9" i="21"/>
  <c r="O9" i="21"/>
  <c r="N9" i="21"/>
  <c r="I9" i="21"/>
  <c r="G9" i="21"/>
  <c r="Q8" i="21"/>
  <c r="P8" i="21"/>
  <c r="I8" i="21"/>
  <c r="G8" i="21"/>
  <c r="O8" i="21" s="1"/>
  <c r="Q7" i="21"/>
  <c r="P7" i="21"/>
  <c r="O7" i="21"/>
  <c r="N7" i="21"/>
  <c r="I7" i="21"/>
  <c r="G7" i="21"/>
  <c r="Q6" i="21"/>
  <c r="P6" i="21"/>
  <c r="I6" i="21"/>
  <c r="G6" i="21"/>
  <c r="O6" i="21" s="1"/>
  <c r="Q5" i="21"/>
  <c r="P5" i="21"/>
  <c r="O5" i="21"/>
  <c r="N5" i="21"/>
  <c r="I5" i="21"/>
  <c r="G5" i="21"/>
  <c r="Q4" i="21"/>
  <c r="P4" i="21"/>
  <c r="I4" i="21"/>
  <c r="G4" i="21"/>
  <c r="O4" i="21" s="1"/>
  <c r="Q3" i="21"/>
  <c r="P3" i="21"/>
  <c r="O3" i="21"/>
  <c r="N3" i="21"/>
  <c r="I3" i="21"/>
  <c r="G3" i="21"/>
  <c r="Q2" i="21"/>
  <c r="P2" i="21"/>
  <c r="I2" i="21"/>
  <c r="G2" i="21"/>
  <c r="O2" i="21" s="1"/>
  <c r="Q107" i="20"/>
  <c r="P107" i="20"/>
  <c r="N107" i="20"/>
  <c r="I107" i="20"/>
  <c r="G107" i="20"/>
  <c r="O107" i="20" s="1"/>
  <c r="Q106" i="20"/>
  <c r="P106" i="20"/>
  <c r="N106" i="20"/>
  <c r="I106" i="20"/>
  <c r="G106" i="20"/>
  <c r="O106" i="20" s="1"/>
  <c r="Q105" i="20"/>
  <c r="P105" i="20"/>
  <c r="I105" i="20"/>
  <c r="G105" i="20"/>
  <c r="O105" i="20" s="1"/>
  <c r="Q104" i="20"/>
  <c r="P104" i="20"/>
  <c r="N104" i="20"/>
  <c r="I104" i="20"/>
  <c r="G104" i="20"/>
  <c r="O104" i="20" s="1"/>
  <c r="Q103" i="20"/>
  <c r="P103" i="20"/>
  <c r="I103" i="20"/>
  <c r="G103" i="20"/>
  <c r="O103" i="20" s="1"/>
  <c r="Q102" i="20"/>
  <c r="P102" i="20"/>
  <c r="N102" i="20"/>
  <c r="I102" i="20"/>
  <c r="G102" i="20"/>
  <c r="O102" i="20" s="1"/>
  <c r="Q101" i="20"/>
  <c r="P101" i="20"/>
  <c r="I101" i="20"/>
  <c r="G101" i="20"/>
  <c r="O101" i="20" s="1"/>
  <c r="Q100" i="20"/>
  <c r="P100" i="20"/>
  <c r="N100" i="20"/>
  <c r="I100" i="20"/>
  <c r="G100" i="20"/>
  <c r="O100" i="20" s="1"/>
  <c r="Q99" i="20"/>
  <c r="P99" i="20"/>
  <c r="I99" i="20"/>
  <c r="G99" i="20"/>
  <c r="O99" i="20" s="1"/>
  <c r="Q98" i="20"/>
  <c r="P98" i="20"/>
  <c r="N98" i="20"/>
  <c r="I98" i="20"/>
  <c r="G98" i="20"/>
  <c r="O98" i="20" s="1"/>
  <c r="Q97" i="20"/>
  <c r="P97" i="20"/>
  <c r="I97" i="20"/>
  <c r="G97" i="20"/>
  <c r="O97" i="20" s="1"/>
  <c r="Q96" i="20"/>
  <c r="P96" i="20"/>
  <c r="N96" i="20"/>
  <c r="I96" i="20"/>
  <c r="G96" i="20"/>
  <c r="O96" i="20" s="1"/>
  <c r="Q95" i="20"/>
  <c r="P95" i="20"/>
  <c r="I95" i="20"/>
  <c r="G95" i="20"/>
  <c r="O95" i="20" s="1"/>
  <c r="Q94" i="20"/>
  <c r="P94" i="20"/>
  <c r="N94" i="20"/>
  <c r="I94" i="20"/>
  <c r="G94" i="20"/>
  <c r="O94" i="20" s="1"/>
  <c r="Q93" i="20"/>
  <c r="P93" i="20"/>
  <c r="I93" i="20"/>
  <c r="G93" i="20"/>
  <c r="O93" i="20" s="1"/>
  <c r="Q92" i="20"/>
  <c r="P92" i="20"/>
  <c r="N92" i="20"/>
  <c r="I92" i="20"/>
  <c r="G92" i="20"/>
  <c r="O92" i="20" s="1"/>
  <c r="Q91" i="20"/>
  <c r="P91" i="20"/>
  <c r="I91" i="20"/>
  <c r="G91" i="20"/>
  <c r="O91" i="20" s="1"/>
  <c r="Q90" i="20"/>
  <c r="P90" i="20"/>
  <c r="N90" i="20"/>
  <c r="I90" i="20"/>
  <c r="G90" i="20"/>
  <c r="O90" i="20" s="1"/>
  <c r="Q89" i="20"/>
  <c r="P89" i="20"/>
  <c r="I89" i="20"/>
  <c r="G89" i="20"/>
  <c r="O89" i="20" s="1"/>
  <c r="Q88" i="20"/>
  <c r="P88" i="20"/>
  <c r="N88" i="20"/>
  <c r="I88" i="20"/>
  <c r="G88" i="20"/>
  <c r="O88" i="20" s="1"/>
  <c r="Q87" i="20"/>
  <c r="P87" i="20"/>
  <c r="I87" i="20"/>
  <c r="G87" i="20"/>
  <c r="O87" i="20" s="1"/>
  <c r="Q86" i="20"/>
  <c r="P86" i="20"/>
  <c r="N86" i="20"/>
  <c r="I86" i="20"/>
  <c r="G86" i="20"/>
  <c r="O86" i="20" s="1"/>
  <c r="Q85" i="20"/>
  <c r="P85" i="20"/>
  <c r="I85" i="20"/>
  <c r="G85" i="20"/>
  <c r="O85" i="20" s="1"/>
  <c r="Q84" i="20"/>
  <c r="P84" i="20"/>
  <c r="N84" i="20"/>
  <c r="I84" i="20"/>
  <c r="G84" i="20"/>
  <c r="O84" i="20" s="1"/>
  <c r="Q83" i="20"/>
  <c r="P83" i="20"/>
  <c r="I83" i="20"/>
  <c r="G83" i="20"/>
  <c r="O83" i="20" s="1"/>
  <c r="Q82" i="20"/>
  <c r="P82" i="20"/>
  <c r="N82" i="20"/>
  <c r="I82" i="20"/>
  <c r="G82" i="20"/>
  <c r="O82" i="20" s="1"/>
  <c r="Q81" i="20"/>
  <c r="P81" i="20"/>
  <c r="I81" i="20"/>
  <c r="G81" i="20"/>
  <c r="O81" i="20" s="1"/>
  <c r="Q80" i="20"/>
  <c r="P80" i="20"/>
  <c r="N80" i="20"/>
  <c r="I80" i="20"/>
  <c r="G80" i="20"/>
  <c r="O80" i="20" s="1"/>
  <c r="Q79" i="20"/>
  <c r="P79" i="20"/>
  <c r="I79" i="20"/>
  <c r="G79" i="20"/>
  <c r="O79" i="20" s="1"/>
  <c r="Q78" i="20"/>
  <c r="P78" i="20"/>
  <c r="N78" i="20"/>
  <c r="I78" i="20"/>
  <c r="G78" i="20"/>
  <c r="O78" i="20" s="1"/>
  <c r="Q77" i="20"/>
  <c r="P77" i="20"/>
  <c r="I77" i="20"/>
  <c r="G77" i="20"/>
  <c r="O77" i="20" s="1"/>
  <c r="Q76" i="20"/>
  <c r="P76" i="20"/>
  <c r="N76" i="20"/>
  <c r="I76" i="20"/>
  <c r="G76" i="20"/>
  <c r="O76" i="20" s="1"/>
  <c r="Q75" i="20"/>
  <c r="P75" i="20"/>
  <c r="I75" i="20"/>
  <c r="G75" i="20"/>
  <c r="O75" i="20" s="1"/>
  <c r="Q74" i="20"/>
  <c r="P74" i="20"/>
  <c r="N74" i="20"/>
  <c r="I74" i="20"/>
  <c r="G74" i="20"/>
  <c r="O74" i="20" s="1"/>
  <c r="Q73" i="20"/>
  <c r="P73" i="20"/>
  <c r="I73" i="20"/>
  <c r="G73" i="20"/>
  <c r="O73" i="20" s="1"/>
  <c r="Q72" i="20"/>
  <c r="P72" i="20"/>
  <c r="N72" i="20"/>
  <c r="I72" i="20"/>
  <c r="G72" i="20"/>
  <c r="O72" i="20" s="1"/>
  <c r="Q71" i="20"/>
  <c r="P71" i="20"/>
  <c r="I71" i="20"/>
  <c r="G71" i="20"/>
  <c r="O71" i="20" s="1"/>
  <c r="Q70" i="20"/>
  <c r="P70" i="20"/>
  <c r="N70" i="20"/>
  <c r="I70" i="20"/>
  <c r="G70" i="20"/>
  <c r="O70" i="20" s="1"/>
  <c r="Q69" i="20"/>
  <c r="P69" i="20"/>
  <c r="I69" i="20"/>
  <c r="G69" i="20"/>
  <c r="O69" i="20" s="1"/>
  <c r="Q68" i="20"/>
  <c r="P68" i="20"/>
  <c r="N68" i="20"/>
  <c r="I68" i="20"/>
  <c r="G68" i="20"/>
  <c r="O68" i="20" s="1"/>
  <c r="Q67" i="20"/>
  <c r="P67" i="20"/>
  <c r="I67" i="20"/>
  <c r="G67" i="20"/>
  <c r="O67" i="20" s="1"/>
  <c r="Q66" i="20"/>
  <c r="P66" i="20"/>
  <c r="N66" i="20"/>
  <c r="I66" i="20"/>
  <c r="G66" i="20"/>
  <c r="O66" i="20" s="1"/>
  <c r="Q65" i="20"/>
  <c r="P65" i="20"/>
  <c r="I65" i="20"/>
  <c r="G65" i="20"/>
  <c r="O65" i="20" s="1"/>
  <c r="Q64" i="20"/>
  <c r="P64" i="20"/>
  <c r="N64" i="20"/>
  <c r="I64" i="20"/>
  <c r="G64" i="20"/>
  <c r="O64" i="20" s="1"/>
  <c r="Q63" i="20"/>
  <c r="P63" i="20"/>
  <c r="I63" i="20"/>
  <c r="G63" i="20"/>
  <c r="O63" i="20" s="1"/>
  <c r="Q62" i="20"/>
  <c r="P62" i="20"/>
  <c r="N62" i="20"/>
  <c r="I62" i="20"/>
  <c r="G62" i="20"/>
  <c r="O62" i="20" s="1"/>
  <c r="Q61" i="20"/>
  <c r="P61" i="20"/>
  <c r="I61" i="20"/>
  <c r="G61" i="20"/>
  <c r="O61" i="20" s="1"/>
  <c r="Q60" i="20"/>
  <c r="P60" i="20"/>
  <c r="N60" i="20"/>
  <c r="I60" i="20"/>
  <c r="G60" i="20"/>
  <c r="O60" i="20" s="1"/>
  <c r="Q59" i="20"/>
  <c r="P59" i="20"/>
  <c r="I59" i="20"/>
  <c r="G59" i="20"/>
  <c r="O59" i="20" s="1"/>
  <c r="Q58" i="20"/>
  <c r="P58" i="20"/>
  <c r="N58" i="20"/>
  <c r="I58" i="20"/>
  <c r="G58" i="20"/>
  <c r="O58" i="20" s="1"/>
  <c r="Q57" i="20"/>
  <c r="P57" i="20"/>
  <c r="I57" i="20"/>
  <c r="G57" i="20"/>
  <c r="O57" i="20" s="1"/>
  <c r="Q56" i="20"/>
  <c r="P56" i="20"/>
  <c r="N56" i="20"/>
  <c r="I56" i="20"/>
  <c r="G56" i="20"/>
  <c r="O56" i="20" s="1"/>
  <c r="Q55" i="20"/>
  <c r="P55" i="20"/>
  <c r="I55" i="20"/>
  <c r="G55" i="20"/>
  <c r="Q54" i="20"/>
  <c r="P54" i="20"/>
  <c r="N54" i="20"/>
  <c r="I54" i="20"/>
  <c r="G54" i="20"/>
  <c r="O54" i="20" s="1"/>
  <c r="Q53" i="20"/>
  <c r="P53" i="20"/>
  <c r="I53" i="20"/>
  <c r="G53" i="20"/>
  <c r="Q52" i="20"/>
  <c r="P52" i="20"/>
  <c r="N52" i="20"/>
  <c r="I52" i="20"/>
  <c r="G52" i="20"/>
  <c r="O52" i="20" s="1"/>
  <c r="Q51" i="20"/>
  <c r="P51" i="20"/>
  <c r="I51" i="20"/>
  <c r="G51" i="20"/>
  <c r="Q50" i="20"/>
  <c r="P50" i="20"/>
  <c r="N50" i="20"/>
  <c r="I50" i="20"/>
  <c r="G50" i="20"/>
  <c r="O50" i="20" s="1"/>
  <c r="Q49" i="20"/>
  <c r="P49" i="20"/>
  <c r="I49" i="20"/>
  <c r="G49" i="20"/>
  <c r="O49" i="20" s="1"/>
  <c r="Q48" i="20"/>
  <c r="P48" i="20"/>
  <c r="I48" i="20"/>
  <c r="G48" i="20"/>
  <c r="O48" i="20" s="1"/>
  <c r="Q47" i="20"/>
  <c r="P47" i="20"/>
  <c r="N47" i="20"/>
  <c r="I47" i="20"/>
  <c r="G47" i="20"/>
  <c r="O47" i="20" s="1"/>
  <c r="Q46" i="20"/>
  <c r="P46" i="20"/>
  <c r="N46" i="20"/>
  <c r="I46" i="20"/>
  <c r="G46" i="20"/>
  <c r="O46" i="20" s="1"/>
  <c r="Q45" i="20"/>
  <c r="P45" i="20"/>
  <c r="I45" i="20"/>
  <c r="G45" i="20"/>
  <c r="O45" i="20" s="1"/>
  <c r="Q44" i="20"/>
  <c r="P44" i="20"/>
  <c r="I44" i="20"/>
  <c r="G44" i="20"/>
  <c r="O44" i="20" s="1"/>
  <c r="AG43" i="20"/>
  <c r="AF43" i="20"/>
  <c r="AC43" i="20"/>
  <c r="AB43" i="20"/>
  <c r="Q43" i="20"/>
  <c r="P43" i="20"/>
  <c r="N43" i="20"/>
  <c r="I43" i="20"/>
  <c r="G43" i="20"/>
  <c r="O43" i="20" s="1"/>
  <c r="AG42" i="20"/>
  <c r="AF42" i="20"/>
  <c r="AC42" i="20"/>
  <c r="AB42" i="20"/>
  <c r="Q42" i="20"/>
  <c r="P42" i="20"/>
  <c r="N42" i="20"/>
  <c r="I42" i="20"/>
  <c r="G42" i="20"/>
  <c r="O42" i="20" s="1"/>
  <c r="AG41" i="20"/>
  <c r="AF41" i="20"/>
  <c r="AC41" i="20"/>
  <c r="AB41" i="20"/>
  <c r="Q41" i="20"/>
  <c r="P41" i="20"/>
  <c r="I41" i="20"/>
  <c r="G41" i="20"/>
  <c r="O41" i="20" s="1"/>
  <c r="AG40" i="20"/>
  <c r="AF40" i="20"/>
  <c r="AC40" i="20"/>
  <c r="AB40" i="20"/>
  <c r="Q40" i="20"/>
  <c r="P40" i="20"/>
  <c r="I40" i="20"/>
  <c r="G40" i="20"/>
  <c r="O40" i="20" s="1"/>
  <c r="AG39" i="20"/>
  <c r="AF39" i="20"/>
  <c r="AC39" i="20"/>
  <c r="AB39" i="20"/>
  <c r="Q39" i="20"/>
  <c r="P39" i="20"/>
  <c r="N39" i="20"/>
  <c r="I39" i="20"/>
  <c r="G39" i="20"/>
  <c r="O39" i="20" s="1"/>
  <c r="AG38" i="20"/>
  <c r="AF38" i="20"/>
  <c r="AC38" i="20"/>
  <c r="AB38" i="20"/>
  <c r="Q38" i="20"/>
  <c r="P38" i="20"/>
  <c r="N38" i="20"/>
  <c r="I38" i="20"/>
  <c r="G38" i="20"/>
  <c r="O38" i="20" s="1"/>
  <c r="AG37" i="20"/>
  <c r="AF37" i="20"/>
  <c r="AC37" i="20"/>
  <c r="AB37" i="20"/>
  <c r="Q37" i="20"/>
  <c r="P37" i="20"/>
  <c r="I37" i="20"/>
  <c r="G37" i="20"/>
  <c r="O37" i="20" s="1"/>
  <c r="AG36" i="20"/>
  <c r="AF36" i="20"/>
  <c r="AC36" i="20"/>
  <c r="AB36" i="20"/>
  <c r="Q36" i="20"/>
  <c r="P36" i="20"/>
  <c r="I36" i="20"/>
  <c r="G36" i="20"/>
  <c r="O36" i="20" s="1"/>
  <c r="AG35" i="20"/>
  <c r="AF35" i="20"/>
  <c r="AC35" i="20"/>
  <c r="AB35" i="20"/>
  <c r="Q35" i="20"/>
  <c r="P35" i="20"/>
  <c r="N35" i="20"/>
  <c r="I35" i="20"/>
  <c r="G35" i="20"/>
  <c r="O35" i="20" s="1"/>
  <c r="AG34" i="20"/>
  <c r="AF34" i="20"/>
  <c r="AC34" i="20"/>
  <c r="AB34" i="20"/>
  <c r="Q34" i="20"/>
  <c r="P34" i="20"/>
  <c r="N34" i="20"/>
  <c r="I34" i="20"/>
  <c r="G34" i="20"/>
  <c r="O34" i="20" s="1"/>
  <c r="AG33" i="20"/>
  <c r="AF33" i="20"/>
  <c r="AC33" i="20"/>
  <c r="AB33" i="20"/>
  <c r="Q33" i="20"/>
  <c r="P33" i="20"/>
  <c r="I33" i="20"/>
  <c r="G33" i="20"/>
  <c r="O33" i="20" s="1"/>
  <c r="AG32" i="20"/>
  <c r="AF32" i="20"/>
  <c r="AC32" i="20"/>
  <c r="AB32" i="20"/>
  <c r="Q32" i="20"/>
  <c r="P32" i="20"/>
  <c r="I32" i="20"/>
  <c r="G32" i="20"/>
  <c r="O32" i="20" s="1"/>
  <c r="AG31" i="20"/>
  <c r="AF31" i="20"/>
  <c r="AC31" i="20"/>
  <c r="AB31" i="20"/>
  <c r="Q31" i="20"/>
  <c r="P31" i="20"/>
  <c r="N31" i="20"/>
  <c r="I31" i="20"/>
  <c r="G31" i="20"/>
  <c r="O31" i="20" s="1"/>
  <c r="AG30" i="20"/>
  <c r="AF30" i="20"/>
  <c r="AC30" i="20"/>
  <c r="AB30" i="20"/>
  <c r="Q30" i="20"/>
  <c r="P30" i="20"/>
  <c r="N30" i="20"/>
  <c r="I30" i="20"/>
  <c r="G30" i="20"/>
  <c r="O30" i="20" s="1"/>
  <c r="AG29" i="20"/>
  <c r="AF29" i="20"/>
  <c r="AC29" i="20"/>
  <c r="AB29" i="20"/>
  <c r="Q29" i="20"/>
  <c r="P29" i="20"/>
  <c r="I29" i="20"/>
  <c r="G29" i="20"/>
  <c r="O29" i="20" s="1"/>
  <c r="AG28" i="20"/>
  <c r="AF28" i="20"/>
  <c r="Q28" i="20"/>
  <c r="P28" i="20"/>
  <c r="N28" i="20"/>
  <c r="I28" i="20"/>
  <c r="G28" i="20"/>
  <c r="O28" i="20" s="1"/>
  <c r="AG27" i="20"/>
  <c r="AF27" i="20"/>
  <c r="Q27" i="20"/>
  <c r="P27" i="20"/>
  <c r="N27" i="20"/>
  <c r="I27" i="20"/>
  <c r="G27" i="20"/>
  <c r="O27" i="20" s="1"/>
  <c r="AG26" i="20"/>
  <c r="AF26" i="20"/>
  <c r="Q26" i="20"/>
  <c r="P26" i="20"/>
  <c r="I26" i="20"/>
  <c r="G26" i="20"/>
  <c r="O26" i="20" s="1"/>
  <c r="AG25" i="20"/>
  <c r="AF25" i="20"/>
  <c r="AC25" i="20"/>
  <c r="AB25" i="20"/>
  <c r="Q25" i="20"/>
  <c r="P25" i="20"/>
  <c r="N25" i="20"/>
  <c r="I25" i="20"/>
  <c r="G25" i="20"/>
  <c r="O25" i="20" s="1"/>
  <c r="AG24" i="20"/>
  <c r="AF24" i="20"/>
  <c r="AC24" i="20"/>
  <c r="AB24" i="20"/>
  <c r="Q24" i="20"/>
  <c r="P24" i="20"/>
  <c r="N24" i="20"/>
  <c r="I24" i="20"/>
  <c r="G24" i="20"/>
  <c r="O24" i="20" s="1"/>
  <c r="Q23" i="20"/>
  <c r="P23" i="20"/>
  <c r="I23" i="20"/>
  <c r="G23" i="20"/>
  <c r="O23" i="20" s="1"/>
  <c r="Q22" i="20"/>
  <c r="P22" i="20"/>
  <c r="I22" i="20"/>
  <c r="G22" i="20"/>
  <c r="O22" i="20" s="1"/>
  <c r="AC21" i="20"/>
  <c r="AB21" i="20"/>
  <c r="Q21" i="20"/>
  <c r="P21" i="20"/>
  <c r="I21" i="20"/>
  <c r="G21" i="20"/>
  <c r="O21" i="20" s="1"/>
  <c r="AC20" i="20"/>
  <c r="AB20" i="20"/>
  <c r="Q20" i="20"/>
  <c r="P20" i="20"/>
  <c r="N20" i="20"/>
  <c r="I20" i="20"/>
  <c r="G20" i="20"/>
  <c r="O20" i="20" s="1"/>
  <c r="AC19" i="20"/>
  <c r="AB19" i="20"/>
  <c r="Q19" i="20"/>
  <c r="P19" i="20"/>
  <c r="N19" i="20"/>
  <c r="I19" i="20"/>
  <c r="G19" i="20"/>
  <c r="O19" i="20" s="1"/>
  <c r="AC18" i="20"/>
  <c r="AB18" i="20"/>
  <c r="Q18" i="20"/>
  <c r="P18" i="20"/>
  <c r="I18" i="20"/>
  <c r="G18" i="20"/>
  <c r="O18" i="20" s="1"/>
  <c r="Q17" i="20"/>
  <c r="P17" i="20"/>
  <c r="N17" i="20"/>
  <c r="I17" i="20"/>
  <c r="G17" i="20"/>
  <c r="O17" i="20" s="1"/>
  <c r="Q16" i="20"/>
  <c r="P16" i="20"/>
  <c r="N16" i="20"/>
  <c r="I16" i="20"/>
  <c r="G16" i="20"/>
  <c r="O16" i="20" s="1"/>
  <c r="Q15" i="20"/>
  <c r="P15" i="20"/>
  <c r="I15" i="20"/>
  <c r="G15" i="20"/>
  <c r="O15" i="20" s="1"/>
  <c r="Q14" i="20"/>
  <c r="P14" i="20"/>
  <c r="I14" i="20"/>
  <c r="G14" i="20"/>
  <c r="O14" i="20" s="1"/>
  <c r="Q13" i="20"/>
  <c r="P13" i="20"/>
  <c r="N13" i="20"/>
  <c r="I13" i="20"/>
  <c r="G13" i="20"/>
  <c r="O13" i="20" s="1"/>
  <c r="Q12" i="20"/>
  <c r="P12" i="20"/>
  <c r="N12" i="20"/>
  <c r="I12" i="20"/>
  <c r="G12" i="20"/>
  <c r="O12" i="20" s="1"/>
  <c r="Q11" i="20"/>
  <c r="P11" i="20"/>
  <c r="I11" i="20"/>
  <c r="G11" i="20"/>
  <c r="O11" i="20" s="1"/>
  <c r="Q10" i="20"/>
  <c r="P10" i="20"/>
  <c r="I10" i="20"/>
  <c r="G10" i="20"/>
  <c r="O10" i="20" s="1"/>
  <c r="Q9" i="20"/>
  <c r="P9" i="20"/>
  <c r="N9" i="20"/>
  <c r="I9" i="20"/>
  <c r="G9" i="20"/>
  <c r="O9" i="20" s="1"/>
  <c r="Q8" i="20"/>
  <c r="P8" i="20"/>
  <c r="N8" i="20"/>
  <c r="I8" i="20"/>
  <c r="G8" i="20"/>
  <c r="O8" i="20" s="1"/>
  <c r="Q7" i="20"/>
  <c r="P7" i="20"/>
  <c r="I7" i="20"/>
  <c r="G7" i="20"/>
  <c r="O7" i="20" s="1"/>
  <c r="Q6" i="20"/>
  <c r="P6" i="20"/>
  <c r="I6" i="20"/>
  <c r="G6" i="20"/>
  <c r="O6" i="20" s="1"/>
  <c r="Q5" i="20"/>
  <c r="P5" i="20"/>
  <c r="N5" i="20"/>
  <c r="I5" i="20"/>
  <c r="G5" i="20"/>
  <c r="O5" i="20" s="1"/>
  <c r="Q4" i="20"/>
  <c r="P4" i="20"/>
  <c r="N4" i="20"/>
  <c r="I4" i="20"/>
  <c r="G4" i="20"/>
  <c r="O4" i="20" s="1"/>
  <c r="Q3" i="20"/>
  <c r="P3" i="20"/>
  <c r="I3" i="20"/>
  <c r="G3" i="20"/>
  <c r="O3" i="20" s="1"/>
  <c r="Q2" i="20"/>
  <c r="P2" i="20"/>
  <c r="I2" i="20"/>
  <c r="G2" i="20"/>
  <c r="O2" i="20" s="1"/>
  <c r="Q395" i="19"/>
  <c r="P395" i="19"/>
  <c r="O395" i="19"/>
  <c r="N395" i="19"/>
  <c r="I395" i="19"/>
  <c r="G395" i="19"/>
  <c r="Q394" i="19"/>
  <c r="P394" i="19"/>
  <c r="I394" i="19"/>
  <c r="G394" i="19"/>
  <c r="Q393" i="19"/>
  <c r="P393" i="19"/>
  <c r="O393" i="19"/>
  <c r="N393" i="19"/>
  <c r="I393" i="19"/>
  <c r="G393" i="19"/>
  <c r="Q392" i="19"/>
  <c r="P392" i="19"/>
  <c r="N392" i="19"/>
  <c r="I392" i="19"/>
  <c r="G392" i="19"/>
  <c r="O392" i="19" s="1"/>
  <c r="Q391" i="19"/>
  <c r="P391" i="19"/>
  <c r="I391" i="19"/>
  <c r="G391" i="19"/>
  <c r="Q390" i="19"/>
  <c r="P390" i="19"/>
  <c r="N390" i="19"/>
  <c r="I390" i="19"/>
  <c r="G390" i="19"/>
  <c r="Q389" i="19"/>
  <c r="P389" i="19"/>
  <c r="I389" i="19"/>
  <c r="G389" i="19"/>
  <c r="Q388" i="19"/>
  <c r="P388" i="19"/>
  <c r="I388" i="19"/>
  <c r="G388" i="19"/>
  <c r="Q387" i="19"/>
  <c r="P387" i="19"/>
  <c r="O387" i="19"/>
  <c r="N387" i="19"/>
  <c r="I387" i="19"/>
  <c r="G387" i="19"/>
  <c r="Q386" i="19"/>
  <c r="P386" i="19"/>
  <c r="I386" i="19"/>
  <c r="G386" i="19"/>
  <c r="Q385" i="19"/>
  <c r="P385" i="19"/>
  <c r="O385" i="19"/>
  <c r="N385" i="19"/>
  <c r="I385" i="19"/>
  <c r="G385" i="19"/>
  <c r="Q384" i="19"/>
  <c r="P384" i="19"/>
  <c r="N384" i="19"/>
  <c r="I384" i="19"/>
  <c r="G384" i="19"/>
  <c r="O384" i="19" s="1"/>
  <c r="Q383" i="19"/>
  <c r="P383" i="19"/>
  <c r="I383" i="19"/>
  <c r="G383" i="19"/>
  <c r="Q382" i="19"/>
  <c r="P382" i="19"/>
  <c r="I382" i="19"/>
  <c r="N382" i="19" s="1"/>
  <c r="G382" i="19"/>
  <c r="Q381" i="19"/>
  <c r="P381" i="19"/>
  <c r="O381" i="19"/>
  <c r="I381" i="19"/>
  <c r="G381" i="19"/>
  <c r="N381" i="19" s="1"/>
  <c r="Q380" i="19"/>
  <c r="P380" i="19"/>
  <c r="I380" i="19"/>
  <c r="G380" i="19"/>
  <c r="Q379" i="19"/>
  <c r="P379" i="19"/>
  <c r="O379" i="19"/>
  <c r="N379" i="19"/>
  <c r="I379" i="19"/>
  <c r="G379" i="19"/>
  <c r="Q378" i="19"/>
  <c r="P378" i="19"/>
  <c r="I378" i="19"/>
  <c r="G378" i="19"/>
  <c r="Q377" i="19"/>
  <c r="P377" i="19"/>
  <c r="O377" i="19"/>
  <c r="N377" i="19"/>
  <c r="I377" i="19"/>
  <c r="G377" i="19"/>
  <c r="Q376" i="19"/>
  <c r="P376" i="19"/>
  <c r="N376" i="19"/>
  <c r="I376" i="19"/>
  <c r="G376" i="19"/>
  <c r="O376" i="19" s="1"/>
  <c r="Q375" i="19"/>
  <c r="P375" i="19"/>
  <c r="I375" i="19"/>
  <c r="G375" i="19"/>
  <c r="Q374" i="19"/>
  <c r="P374" i="19"/>
  <c r="I374" i="19"/>
  <c r="N374" i="19" s="1"/>
  <c r="G374" i="19"/>
  <c r="Q373" i="19"/>
  <c r="P373" i="19"/>
  <c r="O373" i="19"/>
  <c r="I373" i="19"/>
  <c r="G373" i="19"/>
  <c r="N373" i="19" s="1"/>
  <c r="Q372" i="19"/>
  <c r="P372" i="19"/>
  <c r="I372" i="19"/>
  <c r="G372" i="19"/>
  <c r="Q371" i="19"/>
  <c r="P371" i="19"/>
  <c r="O371" i="19"/>
  <c r="N371" i="19"/>
  <c r="I371" i="19"/>
  <c r="G371" i="19"/>
  <c r="Q370" i="19"/>
  <c r="P370" i="19"/>
  <c r="I370" i="19"/>
  <c r="G370" i="19"/>
  <c r="Q369" i="19"/>
  <c r="P369" i="19"/>
  <c r="O369" i="19"/>
  <c r="N369" i="19"/>
  <c r="I369" i="19"/>
  <c r="G369" i="19"/>
  <c r="Q368" i="19"/>
  <c r="P368" i="19"/>
  <c r="N368" i="19"/>
  <c r="I368" i="19"/>
  <c r="G368" i="19"/>
  <c r="O368" i="19" s="1"/>
  <c r="Q367" i="19"/>
  <c r="P367" i="19"/>
  <c r="I367" i="19"/>
  <c r="G367" i="19"/>
  <c r="Q366" i="19"/>
  <c r="P366" i="19"/>
  <c r="I366" i="19"/>
  <c r="N366" i="19" s="1"/>
  <c r="G366" i="19"/>
  <c r="Q365" i="19"/>
  <c r="P365" i="19"/>
  <c r="I365" i="19"/>
  <c r="G365" i="19"/>
  <c r="Q364" i="19"/>
  <c r="P364" i="19"/>
  <c r="I364" i="19"/>
  <c r="G364" i="19"/>
  <c r="Q363" i="19"/>
  <c r="P363" i="19"/>
  <c r="O363" i="19"/>
  <c r="N363" i="19"/>
  <c r="I363" i="19"/>
  <c r="G363" i="19"/>
  <c r="Q362" i="19"/>
  <c r="P362" i="19"/>
  <c r="I362" i="19"/>
  <c r="G362" i="19"/>
  <c r="Q361" i="19"/>
  <c r="P361" i="19"/>
  <c r="O361" i="19"/>
  <c r="N361" i="19"/>
  <c r="I361" i="19"/>
  <c r="G361" i="19"/>
  <c r="Q360" i="19"/>
  <c r="P360" i="19"/>
  <c r="N360" i="19"/>
  <c r="I360" i="19"/>
  <c r="G360" i="19"/>
  <c r="O360" i="19" s="1"/>
  <c r="Q359" i="19"/>
  <c r="P359" i="19"/>
  <c r="I359" i="19"/>
  <c r="G359" i="19"/>
  <c r="Q358" i="19"/>
  <c r="P358" i="19"/>
  <c r="N358" i="19"/>
  <c r="I358" i="19"/>
  <c r="G358" i="19"/>
  <c r="Q357" i="19"/>
  <c r="P357" i="19"/>
  <c r="I357" i="19"/>
  <c r="G357" i="19"/>
  <c r="Q356" i="19"/>
  <c r="P356" i="19"/>
  <c r="I356" i="19"/>
  <c r="G356" i="19"/>
  <c r="Q355" i="19"/>
  <c r="P355" i="19"/>
  <c r="O355" i="19"/>
  <c r="N355" i="19"/>
  <c r="I355" i="19"/>
  <c r="G355" i="19"/>
  <c r="Q354" i="19"/>
  <c r="P354" i="19"/>
  <c r="I354" i="19"/>
  <c r="G354" i="19"/>
  <c r="Q353" i="19"/>
  <c r="P353" i="19"/>
  <c r="O353" i="19"/>
  <c r="N353" i="19"/>
  <c r="I353" i="19"/>
  <c r="G353" i="19"/>
  <c r="Q352" i="19"/>
  <c r="P352" i="19"/>
  <c r="N352" i="19"/>
  <c r="I352" i="19"/>
  <c r="G352" i="19"/>
  <c r="O352" i="19" s="1"/>
  <c r="Q351" i="19"/>
  <c r="P351" i="19"/>
  <c r="I351" i="19"/>
  <c r="G351" i="19"/>
  <c r="Q350" i="19"/>
  <c r="P350" i="19"/>
  <c r="I350" i="19"/>
  <c r="N350" i="19" s="1"/>
  <c r="G350" i="19"/>
  <c r="Q349" i="19"/>
  <c r="P349" i="19"/>
  <c r="O349" i="19"/>
  <c r="I349" i="19"/>
  <c r="G349" i="19"/>
  <c r="N349" i="19" s="1"/>
  <c r="Q348" i="19"/>
  <c r="P348" i="19"/>
  <c r="I348" i="19"/>
  <c r="G348" i="19"/>
  <c r="Q347" i="19"/>
  <c r="P347" i="19"/>
  <c r="O347" i="19"/>
  <c r="N347" i="19"/>
  <c r="I347" i="19"/>
  <c r="G347" i="19"/>
  <c r="Q346" i="19"/>
  <c r="P346" i="19"/>
  <c r="I346" i="19"/>
  <c r="G346" i="19"/>
  <c r="Q345" i="19"/>
  <c r="P345" i="19"/>
  <c r="O345" i="19"/>
  <c r="N345" i="19"/>
  <c r="I345" i="19"/>
  <c r="G345" i="19"/>
  <c r="Q344" i="19"/>
  <c r="P344" i="19"/>
  <c r="N344" i="19"/>
  <c r="I344" i="19"/>
  <c r="G344" i="19"/>
  <c r="O344" i="19" s="1"/>
  <c r="Q343" i="19"/>
  <c r="P343" i="19"/>
  <c r="I343" i="19"/>
  <c r="G343" i="19"/>
  <c r="Q342" i="19"/>
  <c r="P342" i="19"/>
  <c r="I342" i="19"/>
  <c r="N342" i="19" s="1"/>
  <c r="G342" i="19"/>
  <c r="Q341" i="19"/>
  <c r="P341" i="19"/>
  <c r="O341" i="19"/>
  <c r="I341" i="19"/>
  <c r="G341" i="19"/>
  <c r="N341" i="19" s="1"/>
  <c r="Q340" i="19"/>
  <c r="P340" i="19"/>
  <c r="I340" i="19"/>
  <c r="G340" i="19"/>
  <c r="Q339" i="19"/>
  <c r="P339" i="19"/>
  <c r="O339" i="19"/>
  <c r="N339" i="19"/>
  <c r="I339" i="19"/>
  <c r="G339" i="19"/>
  <c r="Q338" i="19"/>
  <c r="P338" i="19"/>
  <c r="I338" i="19"/>
  <c r="G338" i="19"/>
  <c r="Q337" i="19"/>
  <c r="P337" i="19"/>
  <c r="O337" i="19"/>
  <c r="N337" i="19"/>
  <c r="I337" i="19"/>
  <c r="G337" i="19"/>
  <c r="Q336" i="19"/>
  <c r="P336" i="19"/>
  <c r="N336" i="19"/>
  <c r="I336" i="19"/>
  <c r="G336" i="19"/>
  <c r="O336" i="19" s="1"/>
  <c r="Q335" i="19"/>
  <c r="P335" i="19"/>
  <c r="I335" i="19"/>
  <c r="G335" i="19"/>
  <c r="Q334" i="19"/>
  <c r="P334" i="19"/>
  <c r="I334" i="19"/>
  <c r="N334" i="19" s="1"/>
  <c r="G334" i="19"/>
  <c r="Q333" i="19"/>
  <c r="P333" i="19"/>
  <c r="I333" i="19"/>
  <c r="G333" i="19"/>
  <c r="Q332" i="19"/>
  <c r="P332" i="19"/>
  <c r="I332" i="19"/>
  <c r="G332" i="19"/>
  <c r="Q331" i="19"/>
  <c r="P331" i="19"/>
  <c r="O331" i="19"/>
  <c r="N331" i="19"/>
  <c r="I331" i="19"/>
  <c r="G331" i="19"/>
  <c r="Q330" i="19"/>
  <c r="P330" i="19"/>
  <c r="I330" i="19"/>
  <c r="G330" i="19"/>
  <c r="Q329" i="19"/>
  <c r="P329" i="19"/>
  <c r="O329" i="19"/>
  <c r="N329" i="19"/>
  <c r="I329" i="19"/>
  <c r="G329" i="19"/>
  <c r="Q328" i="19"/>
  <c r="P328" i="19"/>
  <c r="N328" i="19"/>
  <c r="I328" i="19"/>
  <c r="G328" i="19"/>
  <c r="O328" i="19" s="1"/>
  <c r="Q327" i="19"/>
  <c r="P327" i="19"/>
  <c r="I327" i="19"/>
  <c r="G327" i="19"/>
  <c r="Q326" i="19"/>
  <c r="P326" i="19"/>
  <c r="N326" i="19"/>
  <c r="I326" i="19"/>
  <c r="G326" i="19"/>
  <c r="Q325" i="19"/>
  <c r="P325" i="19"/>
  <c r="I325" i="19"/>
  <c r="G325" i="19"/>
  <c r="Q324" i="19"/>
  <c r="P324" i="19"/>
  <c r="I324" i="19"/>
  <c r="G324" i="19"/>
  <c r="Q323" i="19"/>
  <c r="P323" i="19"/>
  <c r="O323" i="19"/>
  <c r="N323" i="19"/>
  <c r="I323" i="19"/>
  <c r="G323" i="19"/>
  <c r="Q322" i="19"/>
  <c r="P322" i="19"/>
  <c r="I322" i="19"/>
  <c r="G322" i="19"/>
  <c r="Q321" i="19"/>
  <c r="P321" i="19"/>
  <c r="O321" i="19"/>
  <c r="N321" i="19"/>
  <c r="I321" i="19"/>
  <c r="G321" i="19"/>
  <c r="Q320" i="19"/>
  <c r="P320" i="19"/>
  <c r="N320" i="19"/>
  <c r="I320" i="19"/>
  <c r="G320" i="19"/>
  <c r="O320" i="19" s="1"/>
  <c r="Q319" i="19"/>
  <c r="P319" i="19"/>
  <c r="I319" i="19"/>
  <c r="G319" i="19"/>
  <c r="Q318" i="19"/>
  <c r="P318" i="19"/>
  <c r="I318" i="19"/>
  <c r="N318" i="19" s="1"/>
  <c r="G318" i="19"/>
  <c r="Q317" i="19"/>
  <c r="P317" i="19"/>
  <c r="O317" i="19"/>
  <c r="I317" i="19"/>
  <c r="G317" i="19"/>
  <c r="N317" i="19" s="1"/>
  <c r="Q316" i="19"/>
  <c r="P316" i="19"/>
  <c r="I316" i="19"/>
  <c r="G316" i="19"/>
  <c r="Q315" i="19"/>
  <c r="P315" i="19"/>
  <c r="O315" i="19"/>
  <c r="N315" i="19"/>
  <c r="I315" i="19"/>
  <c r="G315" i="19"/>
  <c r="Q314" i="19"/>
  <c r="P314" i="19"/>
  <c r="I314" i="19"/>
  <c r="G314" i="19"/>
  <c r="Q313" i="19"/>
  <c r="P313" i="19"/>
  <c r="O313" i="19"/>
  <c r="N313" i="19"/>
  <c r="I313" i="19"/>
  <c r="G313" i="19"/>
  <c r="Q312" i="19"/>
  <c r="P312" i="19"/>
  <c r="N312" i="19"/>
  <c r="I312" i="19"/>
  <c r="G312" i="19"/>
  <c r="O312" i="19" s="1"/>
  <c r="Q311" i="19"/>
  <c r="P311" i="19"/>
  <c r="I311" i="19"/>
  <c r="G311" i="19"/>
  <c r="Q310" i="19"/>
  <c r="P310" i="19"/>
  <c r="I310" i="19"/>
  <c r="N310" i="19" s="1"/>
  <c r="G310" i="19"/>
  <c r="Q309" i="19"/>
  <c r="P309" i="19"/>
  <c r="O309" i="19"/>
  <c r="I309" i="19"/>
  <c r="G309" i="19"/>
  <c r="N309" i="19" s="1"/>
  <c r="Q308" i="19"/>
  <c r="P308" i="19"/>
  <c r="I308" i="19"/>
  <c r="G308" i="19"/>
  <c r="Q307" i="19"/>
  <c r="P307" i="19"/>
  <c r="O307" i="19"/>
  <c r="N307" i="19"/>
  <c r="I307" i="19"/>
  <c r="G307" i="19"/>
  <c r="Q306" i="19"/>
  <c r="P306" i="19"/>
  <c r="I306" i="19"/>
  <c r="G306" i="19"/>
  <c r="Q305" i="19"/>
  <c r="P305" i="19"/>
  <c r="O305" i="19"/>
  <c r="N305" i="19"/>
  <c r="I305" i="19"/>
  <c r="G305" i="19"/>
  <c r="Q304" i="19"/>
  <c r="P304" i="19"/>
  <c r="N304" i="19"/>
  <c r="I304" i="19"/>
  <c r="G304" i="19"/>
  <c r="O304" i="19" s="1"/>
  <c r="Q303" i="19"/>
  <c r="P303" i="19"/>
  <c r="I303" i="19"/>
  <c r="G303" i="19"/>
  <c r="Q302" i="19"/>
  <c r="P302" i="19"/>
  <c r="I302" i="19"/>
  <c r="N302" i="19" s="1"/>
  <c r="G302" i="19"/>
  <c r="Q301" i="19"/>
  <c r="P301" i="19"/>
  <c r="I301" i="19"/>
  <c r="G301" i="19"/>
  <c r="Q300" i="19"/>
  <c r="P300" i="19"/>
  <c r="I300" i="19"/>
  <c r="G300" i="19"/>
  <c r="Q299" i="19"/>
  <c r="P299" i="19"/>
  <c r="O299" i="19"/>
  <c r="N299" i="19"/>
  <c r="I299" i="19"/>
  <c r="G299" i="19"/>
  <c r="Q298" i="19"/>
  <c r="P298" i="19"/>
  <c r="I298" i="19"/>
  <c r="G298" i="19"/>
  <c r="Q297" i="19"/>
  <c r="P297" i="19"/>
  <c r="O297" i="19"/>
  <c r="N297" i="19"/>
  <c r="I297" i="19"/>
  <c r="G297" i="19"/>
  <c r="Q296" i="19"/>
  <c r="P296" i="19"/>
  <c r="N296" i="19"/>
  <c r="I296" i="19"/>
  <c r="G296" i="19"/>
  <c r="O296" i="19" s="1"/>
  <c r="Q295" i="19"/>
  <c r="P295" i="19"/>
  <c r="I295" i="19"/>
  <c r="G295" i="19"/>
  <c r="Q294" i="19"/>
  <c r="P294" i="19"/>
  <c r="N294" i="19"/>
  <c r="I294" i="19"/>
  <c r="G294" i="19"/>
  <c r="Q293" i="19"/>
  <c r="P293" i="19"/>
  <c r="I293" i="19"/>
  <c r="G293" i="19"/>
  <c r="Q292" i="19"/>
  <c r="P292" i="19"/>
  <c r="I292" i="19"/>
  <c r="G292" i="19"/>
  <c r="Q291" i="19"/>
  <c r="P291" i="19"/>
  <c r="O291" i="19"/>
  <c r="N291" i="19"/>
  <c r="I291" i="19"/>
  <c r="G291" i="19"/>
  <c r="Q290" i="19"/>
  <c r="P290" i="19"/>
  <c r="I290" i="19"/>
  <c r="G290" i="19"/>
  <c r="Q289" i="19"/>
  <c r="P289" i="19"/>
  <c r="O289" i="19"/>
  <c r="N289" i="19"/>
  <c r="I289" i="19"/>
  <c r="G289" i="19"/>
  <c r="Q288" i="19"/>
  <c r="P288" i="19"/>
  <c r="N288" i="19"/>
  <c r="I288" i="19"/>
  <c r="G288" i="19"/>
  <c r="O288" i="19" s="1"/>
  <c r="Q287" i="19"/>
  <c r="P287" i="19"/>
  <c r="I287" i="19"/>
  <c r="G287" i="19"/>
  <c r="Q286" i="19"/>
  <c r="P286" i="19"/>
  <c r="I286" i="19"/>
  <c r="N286" i="19" s="1"/>
  <c r="G286" i="19"/>
  <c r="Q285" i="19"/>
  <c r="P285" i="19"/>
  <c r="O285" i="19"/>
  <c r="I285" i="19"/>
  <c r="G285" i="19"/>
  <c r="N285" i="19" s="1"/>
  <c r="Q284" i="19"/>
  <c r="P284" i="19"/>
  <c r="I284" i="19"/>
  <c r="G284" i="19"/>
  <c r="Q283" i="19"/>
  <c r="P283" i="19"/>
  <c r="O283" i="19"/>
  <c r="N283" i="19"/>
  <c r="I283" i="19"/>
  <c r="G283" i="19"/>
  <c r="Q282" i="19"/>
  <c r="P282" i="19"/>
  <c r="I282" i="19"/>
  <c r="G282" i="19"/>
  <c r="Q281" i="19"/>
  <c r="P281" i="19"/>
  <c r="O281" i="19"/>
  <c r="N281" i="19"/>
  <c r="I281" i="19"/>
  <c r="G281" i="19"/>
  <c r="Q280" i="19"/>
  <c r="P280" i="19"/>
  <c r="N280" i="19"/>
  <c r="I280" i="19"/>
  <c r="G280" i="19"/>
  <c r="O280" i="19" s="1"/>
  <c r="Q279" i="19"/>
  <c r="P279" i="19"/>
  <c r="I279" i="19"/>
  <c r="G279" i="19"/>
  <c r="Q278" i="19"/>
  <c r="P278" i="19"/>
  <c r="I278" i="19"/>
  <c r="N278" i="19" s="1"/>
  <c r="G278" i="19"/>
  <c r="Q277" i="19"/>
  <c r="P277" i="19"/>
  <c r="O277" i="19"/>
  <c r="I277" i="19"/>
  <c r="G277" i="19"/>
  <c r="N277" i="19" s="1"/>
  <c r="Q276" i="19"/>
  <c r="P276" i="19"/>
  <c r="I276" i="19"/>
  <c r="G276" i="19"/>
  <c r="Q275" i="19"/>
  <c r="P275" i="19"/>
  <c r="O275" i="19"/>
  <c r="N275" i="19"/>
  <c r="I275" i="19"/>
  <c r="G275" i="19"/>
  <c r="Q274" i="19"/>
  <c r="P274" i="19"/>
  <c r="I274" i="19"/>
  <c r="G274" i="19"/>
  <c r="Q273" i="19"/>
  <c r="P273" i="19"/>
  <c r="O273" i="19"/>
  <c r="N273" i="19"/>
  <c r="I273" i="19"/>
  <c r="G273" i="19"/>
  <c r="Q272" i="19"/>
  <c r="P272" i="19"/>
  <c r="N272" i="19"/>
  <c r="I272" i="19"/>
  <c r="G272" i="19"/>
  <c r="O272" i="19" s="1"/>
  <c r="Q271" i="19"/>
  <c r="P271" i="19"/>
  <c r="I271" i="19"/>
  <c r="G271" i="19"/>
  <c r="Q270" i="19"/>
  <c r="P270" i="19"/>
  <c r="I270" i="19"/>
  <c r="N270" i="19" s="1"/>
  <c r="G270" i="19"/>
  <c r="Q269" i="19"/>
  <c r="P269" i="19"/>
  <c r="I269" i="19"/>
  <c r="G269" i="19"/>
  <c r="Q268" i="19"/>
  <c r="P268" i="19"/>
  <c r="I268" i="19"/>
  <c r="G268" i="19"/>
  <c r="Q267" i="19"/>
  <c r="P267" i="19"/>
  <c r="O267" i="19"/>
  <c r="N267" i="19"/>
  <c r="I267" i="19"/>
  <c r="G267" i="19"/>
  <c r="Q266" i="19"/>
  <c r="P266" i="19"/>
  <c r="I266" i="19"/>
  <c r="G266" i="19"/>
  <c r="Q265" i="19"/>
  <c r="P265" i="19"/>
  <c r="O265" i="19"/>
  <c r="N265" i="19"/>
  <c r="I265" i="19"/>
  <c r="G265" i="19"/>
  <c r="Q264" i="19"/>
  <c r="P264" i="19"/>
  <c r="N264" i="19"/>
  <c r="I264" i="19"/>
  <c r="G264" i="19"/>
  <c r="O264" i="19" s="1"/>
  <c r="Q263" i="19"/>
  <c r="P263" i="19"/>
  <c r="I263" i="19"/>
  <c r="G263" i="19"/>
  <c r="Q262" i="19"/>
  <c r="P262" i="19"/>
  <c r="N262" i="19"/>
  <c r="I262" i="19"/>
  <c r="G262" i="19"/>
  <c r="Q261" i="19"/>
  <c r="P261" i="19"/>
  <c r="I261" i="19"/>
  <c r="G261" i="19"/>
  <c r="Q260" i="19"/>
  <c r="P260" i="19"/>
  <c r="I260" i="19"/>
  <c r="G260" i="19"/>
  <c r="Q259" i="19"/>
  <c r="P259" i="19"/>
  <c r="O259" i="19"/>
  <c r="N259" i="19"/>
  <c r="I259" i="19"/>
  <c r="G259" i="19"/>
  <c r="Q258" i="19"/>
  <c r="P258" i="19"/>
  <c r="I258" i="19"/>
  <c r="G258" i="19"/>
  <c r="Q257" i="19"/>
  <c r="P257" i="19"/>
  <c r="O257" i="19"/>
  <c r="N257" i="19"/>
  <c r="I257" i="19"/>
  <c r="G257" i="19"/>
  <c r="Q256" i="19"/>
  <c r="P256" i="19"/>
  <c r="N256" i="19"/>
  <c r="I256" i="19"/>
  <c r="G256" i="19"/>
  <c r="O256" i="19" s="1"/>
  <c r="Q255" i="19"/>
  <c r="P255" i="19"/>
  <c r="I255" i="19"/>
  <c r="G255" i="19"/>
  <c r="Q254" i="19"/>
  <c r="P254" i="19"/>
  <c r="I254" i="19"/>
  <c r="N254" i="19" s="1"/>
  <c r="G254" i="19"/>
  <c r="Q253" i="19"/>
  <c r="P253" i="19"/>
  <c r="O253" i="19"/>
  <c r="I253" i="19"/>
  <c r="G253" i="19"/>
  <c r="N253" i="19" s="1"/>
  <c r="Q252" i="19"/>
  <c r="P252" i="19"/>
  <c r="I252" i="19"/>
  <c r="G252" i="19"/>
  <c r="Q251" i="19"/>
  <c r="P251" i="19"/>
  <c r="O251" i="19"/>
  <c r="N251" i="19"/>
  <c r="I251" i="19"/>
  <c r="G251" i="19"/>
  <c r="Q250" i="19"/>
  <c r="P250" i="19"/>
  <c r="I250" i="19"/>
  <c r="G250" i="19"/>
  <c r="Q249" i="19"/>
  <c r="P249" i="19"/>
  <c r="O249" i="19"/>
  <c r="N249" i="19"/>
  <c r="I249" i="19"/>
  <c r="G249" i="19"/>
  <c r="Q248" i="19"/>
  <c r="P248" i="19"/>
  <c r="I248" i="19"/>
  <c r="G248" i="19"/>
  <c r="Q247" i="19"/>
  <c r="P247" i="19"/>
  <c r="N247" i="19"/>
  <c r="I247" i="19"/>
  <c r="G247" i="19"/>
  <c r="O247" i="19" s="1"/>
  <c r="Q246" i="19"/>
  <c r="P246" i="19"/>
  <c r="N246" i="19"/>
  <c r="I246" i="19"/>
  <c r="G246" i="19"/>
  <c r="Q245" i="19"/>
  <c r="P245" i="19"/>
  <c r="I245" i="19"/>
  <c r="G245" i="19"/>
  <c r="Q244" i="19"/>
  <c r="P244" i="19"/>
  <c r="I244" i="19"/>
  <c r="G244" i="19"/>
  <c r="Q243" i="19"/>
  <c r="P243" i="19"/>
  <c r="O243" i="19"/>
  <c r="N243" i="19"/>
  <c r="I243" i="19"/>
  <c r="G243" i="19"/>
  <c r="Q242" i="19"/>
  <c r="P242" i="19"/>
  <c r="I242" i="19"/>
  <c r="G242" i="19"/>
  <c r="Q241" i="19"/>
  <c r="P241" i="19"/>
  <c r="O241" i="19"/>
  <c r="N241" i="19"/>
  <c r="I241" i="19"/>
  <c r="G241" i="19"/>
  <c r="Q240" i="19"/>
  <c r="P240" i="19"/>
  <c r="N240" i="19"/>
  <c r="I240" i="19"/>
  <c r="G240" i="19"/>
  <c r="O240" i="19" s="1"/>
  <c r="Q239" i="19"/>
  <c r="P239" i="19"/>
  <c r="N239" i="19"/>
  <c r="I239" i="19"/>
  <c r="G239" i="19"/>
  <c r="O239" i="19" s="1"/>
  <c r="Q238" i="19"/>
  <c r="P238" i="19"/>
  <c r="I238" i="19"/>
  <c r="N238" i="19" s="1"/>
  <c r="G238" i="19"/>
  <c r="Q237" i="19"/>
  <c r="P237" i="19"/>
  <c r="I237" i="19"/>
  <c r="G237" i="19"/>
  <c r="Q236" i="19"/>
  <c r="P236" i="19"/>
  <c r="N236" i="19"/>
  <c r="I236" i="19"/>
  <c r="G236" i="19"/>
  <c r="Q235" i="19"/>
  <c r="P235" i="19"/>
  <c r="I235" i="19"/>
  <c r="G235" i="19"/>
  <c r="N235" i="19" s="1"/>
  <c r="Q234" i="19"/>
  <c r="P234" i="19"/>
  <c r="I234" i="19"/>
  <c r="G234" i="19"/>
  <c r="Q233" i="19"/>
  <c r="P233" i="19"/>
  <c r="O233" i="19"/>
  <c r="N233" i="19"/>
  <c r="I233" i="19"/>
  <c r="G233" i="19"/>
  <c r="Q232" i="19"/>
  <c r="P232" i="19"/>
  <c r="N232" i="19"/>
  <c r="I232" i="19"/>
  <c r="G232" i="19"/>
  <c r="O232" i="19" s="1"/>
  <c r="Q231" i="19"/>
  <c r="P231" i="19"/>
  <c r="I231" i="19"/>
  <c r="G231" i="19"/>
  <c r="Q230" i="19"/>
  <c r="P230" i="19"/>
  <c r="I230" i="19"/>
  <c r="N230" i="19" s="1"/>
  <c r="G230" i="19"/>
  <c r="Q229" i="19"/>
  <c r="P229" i="19"/>
  <c r="O229" i="19"/>
  <c r="I229" i="19"/>
  <c r="G229" i="19"/>
  <c r="N229" i="19" s="1"/>
  <c r="Q228" i="19"/>
  <c r="P228" i="19"/>
  <c r="N228" i="19"/>
  <c r="I228" i="19"/>
  <c r="G228" i="19"/>
  <c r="Q227" i="19"/>
  <c r="P227" i="19"/>
  <c r="I227" i="19"/>
  <c r="G227" i="19"/>
  <c r="Q226" i="19"/>
  <c r="P226" i="19"/>
  <c r="I226" i="19"/>
  <c r="G226" i="19"/>
  <c r="Q225" i="19"/>
  <c r="P225" i="19"/>
  <c r="O225" i="19"/>
  <c r="N225" i="19"/>
  <c r="I225" i="19"/>
  <c r="G225" i="19"/>
  <c r="Q224" i="19"/>
  <c r="P224" i="19"/>
  <c r="I224" i="19"/>
  <c r="G224" i="19"/>
  <c r="Q223" i="19"/>
  <c r="P223" i="19"/>
  <c r="I223" i="19"/>
  <c r="O223" i="19" s="1"/>
  <c r="G223" i="19"/>
  <c r="Q222" i="19"/>
  <c r="P222" i="19"/>
  <c r="O222" i="19"/>
  <c r="I222" i="19"/>
  <c r="G222" i="19"/>
  <c r="Q221" i="19"/>
  <c r="P221" i="19"/>
  <c r="I221" i="19"/>
  <c r="G221" i="19"/>
  <c r="Q220" i="19"/>
  <c r="P220" i="19"/>
  <c r="I220" i="19"/>
  <c r="O220" i="19" s="1"/>
  <c r="G220" i="19"/>
  <c r="Q219" i="19"/>
  <c r="P219" i="19"/>
  <c r="O219" i="19"/>
  <c r="N219" i="19"/>
  <c r="I219" i="19"/>
  <c r="G219" i="19"/>
  <c r="Q218" i="19"/>
  <c r="P218" i="19"/>
  <c r="I218" i="19"/>
  <c r="G218" i="19"/>
  <c r="Q217" i="19"/>
  <c r="P217" i="19"/>
  <c r="O217" i="19"/>
  <c r="N217" i="19"/>
  <c r="I217" i="19"/>
  <c r="G217" i="19"/>
  <c r="Q216" i="19"/>
  <c r="P216" i="19"/>
  <c r="I216" i="19"/>
  <c r="G216" i="19"/>
  <c r="Q215" i="19"/>
  <c r="P215" i="19"/>
  <c r="N215" i="19"/>
  <c r="I215" i="19"/>
  <c r="O215" i="19" s="1"/>
  <c r="G215" i="19"/>
  <c r="Q214" i="19"/>
  <c r="P214" i="19"/>
  <c r="O214" i="19"/>
  <c r="I214" i="19"/>
  <c r="G214" i="19"/>
  <c r="Q213" i="19"/>
  <c r="P213" i="19"/>
  <c r="I213" i="19"/>
  <c r="G213" i="19"/>
  <c r="Q212" i="19"/>
  <c r="P212" i="19"/>
  <c r="I212" i="19"/>
  <c r="O212" i="19" s="1"/>
  <c r="G212" i="19"/>
  <c r="Q211" i="19"/>
  <c r="P211" i="19"/>
  <c r="O211" i="19"/>
  <c r="N211" i="19"/>
  <c r="I211" i="19"/>
  <c r="G211" i="19"/>
  <c r="Q210" i="19"/>
  <c r="P210" i="19"/>
  <c r="I210" i="19"/>
  <c r="G210" i="19"/>
  <c r="Q209" i="19"/>
  <c r="P209" i="19"/>
  <c r="O209" i="19"/>
  <c r="N209" i="19"/>
  <c r="I209" i="19"/>
  <c r="G209" i="19"/>
  <c r="Q208" i="19"/>
  <c r="P208" i="19"/>
  <c r="I208" i="19"/>
  <c r="G208" i="19"/>
  <c r="Q207" i="19"/>
  <c r="P207" i="19"/>
  <c r="I207" i="19"/>
  <c r="O207" i="19" s="1"/>
  <c r="G207" i="19"/>
  <c r="Q206" i="19"/>
  <c r="P206" i="19"/>
  <c r="O206" i="19"/>
  <c r="I206" i="19"/>
  <c r="G206" i="19"/>
  <c r="Q205" i="19"/>
  <c r="P205" i="19"/>
  <c r="I205" i="19"/>
  <c r="G205" i="19"/>
  <c r="Q204" i="19"/>
  <c r="P204" i="19"/>
  <c r="I204" i="19"/>
  <c r="O204" i="19" s="1"/>
  <c r="G204" i="19"/>
  <c r="Q203" i="19"/>
  <c r="P203" i="19"/>
  <c r="O203" i="19"/>
  <c r="N203" i="19"/>
  <c r="I203" i="19"/>
  <c r="G203" i="19"/>
  <c r="Q202" i="19"/>
  <c r="P202" i="19"/>
  <c r="I202" i="19"/>
  <c r="G202" i="19"/>
  <c r="Q201" i="19"/>
  <c r="P201" i="19"/>
  <c r="O201" i="19"/>
  <c r="N201" i="19"/>
  <c r="I201" i="19"/>
  <c r="G201" i="19"/>
  <c r="Q200" i="19"/>
  <c r="P200" i="19"/>
  <c r="I200" i="19"/>
  <c r="G200" i="19"/>
  <c r="Q199" i="19"/>
  <c r="P199" i="19"/>
  <c r="I199" i="19"/>
  <c r="O199" i="19" s="1"/>
  <c r="G199" i="19"/>
  <c r="Q198" i="19"/>
  <c r="P198" i="19"/>
  <c r="O198" i="19"/>
  <c r="I198" i="19"/>
  <c r="G198" i="19"/>
  <c r="Q197" i="19"/>
  <c r="P197" i="19"/>
  <c r="I197" i="19"/>
  <c r="G197" i="19"/>
  <c r="Q196" i="19"/>
  <c r="P196" i="19"/>
  <c r="O196" i="19"/>
  <c r="I196" i="19"/>
  <c r="G196" i="19"/>
  <c r="Q195" i="19"/>
  <c r="P195" i="19"/>
  <c r="O195" i="19"/>
  <c r="N195" i="19"/>
  <c r="I195" i="19"/>
  <c r="G195" i="19"/>
  <c r="Q194" i="19"/>
  <c r="P194" i="19"/>
  <c r="I194" i="19"/>
  <c r="G194" i="19"/>
  <c r="Q193" i="19"/>
  <c r="P193" i="19"/>
  <c r="O193" i="19"/>
  <c r="N193" i="19"/>
  <c r="I193" i="19"/>
  <c r="G193" i="19"/>
  <c r="Q192" i="19"/>
  <c r="P192" i="19"/>
  <c r="I192" i="19"/>
  <c r="G192" i="19"/>
  <c r="Q191" i="19"/>
  <c r="P191" i="19"/>
  <c r="I191" i="19"/>
  <c r="O191" i="19" s="1"/>
  <c r="G191" i="19"/>
  <c r="Q190" i="19"/>
  <c r="P190" i="19"/>
  <c r="O190" i="19"/>
  <c r="I190" i="19"/>
  <c r="G190" i="19"/>
  <c r="Q189" i="19"/>
  <c r="P189" i="19"/>
  <c r="I189" i="19"/>
  <c r="G189" i="19"/>
  <c r="Q188" i="19"/>
  <c r="P188" i="19"/>
  <c r="I188" i="19"/>
  <c r="O188" i="19" s="1"/>
  <c r="G188" i="19"/>
  <c r="Q187" i="19"/>
  <c r="P187" i="19"/>
  <c r="O187" i="19"/>
  <c r="N187" i="19"/>
  <c r="I187" i="19"/>
  <c r="G187" i="19"/>
  <c r="Q186" i="19"/>
  <c r="P186" i="19"/>
  <c r="I186" i="19"/>
  <c r="G186" i="19"/>
  <c r="Q185" i="19"/>
  <c r="P185" i="19"/>
  <c r="O185" i="19"/>
  <c r="N185" i="19"/>
  <c r="I185" i="19"/>
  <c r="G185" i="19"/>
  <c r="Q184" i="19"/>
  <c r="P184" i="19"/>
  <c r="I184" i="19"/>
  <c r="G184" i="19"/>
  <c r="Q183" i="19"/>
  <c r="P183" i="19"/>
  <c r="N183" i="19"/>
  <c r="I183" i="19"/>
  <c r="O183" i="19" s="1"/>
  <c r="G183" i="19"/>
  <c r="Q182" i="19"/>
  <c r="P182" i="19"/>
  <c r="O182" i="19"/>
  <c r="I182" i="19"/>
  <c r="G182" i="19"/>
  <c r="Q181" i="19"/>
  <c r="P181" i="19"/>
  <c r="I181" i="19"/>
  <c r="G181" i="19"/>
  <c r="Q180" i="19"/>
  <c r="P180" i="19"/>
  <c r="I180" i="19"/>
  <c r="O180" i="19" s="1"/>
  <c r="G180" i="19"/>
  <c r="Q179" i="19"/>
  <c r="P179" i="19"/>
  <c r="O179" i="19"/>
  <c r="N179" i="19"/>
  <c r="I179" i="19"/>
  <c r="G179" i="19"/>
  <c r="Q178" i="19"/>
  <c r="P178" i="19"/>
  <c r="I178" i="19"/>
  <c r="G178" i="19"/>
  <c r="Q177" i="19"/>
  <c r="P177" i="19"/>
  <c r="O177" i="19"/>
  <c r="N177" i="19"/>
  <c r="I177" i="19"/>
  <c r="G177" i="19"/>
  <c r="Q176" i="19"/>
  <c r="P176" i="19"/>
  <c r="I176" i="19"/>
  <c r="G176" i="19"/>
  <c r="Q175" i="19"/>
  <c r="P175" i="19"/>
  <c r="I175" i="19"/>
  <c r="O175" i="19" s="1"/>
  <c r="G175" i="19"/>
  <c r="Q174" i="19"/>
  <c r="P174" i="19"/>
  <c r="O174" i="19"/>
  <c r="I174" i="19"/>
  <c r="G174" i="19"/>
  <c r="Q173" i="19"/>
  <c r="P173" i="19"/>
  <c r="I173" i="19"/>
  <c r="G173" i="19"/>
  <c r="Q172" i="19"/>
  <c r="P172" i="19"/>
  <c r="I172" i="19"/>
  <c r="O172" i="19" s="1"/>
  <c r="G172" i="19"/>
  <c r="Q171" i="19"/>
  <c r="P171" i="19"/>
  <c r="O171" i="19"/>
  <c r="N171" i="19"/>
  <c r="I171" i="19"/>
  <c r="G171" i="19"/>
  <c r="Q170" i="19"/>
  <c r="P170" i="19"/>
  <c r="I170" i="19"/>
  <c r="G170" i="19"/>
  <c r="Q169" i="19"/>
  <c r="P169" i="19"/>
  <c r="O169" i="19"/>
  <c r="N169" i="19"/>
  <c r="I169" i="19"/>
  <c r="G169" i="19"/>
  <c r="Q168" i="19"/>
  <c r="P168" i="19"/>
  <c r="I168" i="19"/>
  <c r="G168" i="19"/>
  <c r="Q167" i="19"/>
  <c r="P167" i="19"/>
  <c r="I167" i="19"/>
  <c r="O167" i="19" s="1"/>
  <c r="G167" i="19"/>
  <c r="Q166" i="19"/>
  <c r="P166" i="19"/>
  <c r="O166" i="19"/>
  <c r="I166" i="19"/>
  <c r="G166" i="19"/>
  <c r="Q165" i="19"/>
  <c r="P165" i="19"/>
  <c r="I165" i="19"/>
  <c r="G165" i="19"/>
  <c r="Q164" i="19"/>
  <c r="P164" i="19"/>
  <c r="O164" i="19"/>
  <c r="I164" i="19"/>
  <c r="G164" i="19"/>
  <c r="Q163" i="19"/>
  <c r="P163" i="19"/>
  <c r="O163" i="19"/>
  <c r="N163" i="19"/>
  <c r="I163" i="19"/>
  <c r="G163" i="19"/>
  <c r="Q162" i="19"/>
  <c r="P162" i="19"/>
  <c r="I162" i="19"/>
  <c r="G162" i="19"/>
  <c r="Q161" i="19"/>
  <c r="P161" i="19"/>
  <c r="O161" i="19"/>
  <c r="N161" i="19"/>
  <c r="I161" i="19"/>
  <c r="G161" i="19"/>
  <c r="Q160" i="19"/>
  <c r="P160" i="19"/>
  <c r="I160" i="19"/>
  <c r="G160" i="19"/>
  <c r="Q159" i="19"/>
  <c r="P159" i="19"/>
  <c r="I159" i="19"/>
  <c r="O159" i="19" s="1"/>
  <c r="G159" i="19"/>
  <c r="Q158" i="19"/>
  <c r="P158" i="19"/>
  <c r="O158" i="19"/>
  <c r="I158" i="19"/>
  <c r="G158" i="19"/>
  <c r="Q157" i="19"/>
  <c r="P157" i="19"/>
  <c r="I157" i="19"/>
  <c r="G157" i="19"/>
  <c r="Q156" i="19"/>
  <c r="P156" i="19"/>
  <c r="I156" i="19"/>
  <c r="O156" i="19" s="1"/>
  <c r="G156" i="19"/>
  <c r="Q155" i="19"/>
  <c r="P155" i="19"/>
  <c r="O155" i="19"/>
  <c r="N155" i="19"/>
  <c r="I155" i="19"/>
  <c r="G155" i="19"/>
  <c r="Q154" i="19"/>
  <c r="P154" i="19"/>
  <c r="I154" i="19"/>
  <c r="G154" i="19"/>
  <c r="Q153" i="19"/>
  <c r="P153" i="19"/>
  <c r="O153" i="19"/>
  <c r="N153" i="19"/>
  <c r="I153" i="19"/>
  <c r="G153" i="19"/>
  <c r="Q152" i="19"/>
  <c r="P152" i="19"/>
  <c r="I152" i="19"/>
  <c r="G152" i="19"/>
  <c r="Q151" i="19"/>
  <c r="P151" i="19"/>
  <c r="N151" i="19"/>
  <c r="I151" i="19"/>
  <c r="O151" i="19" s="1"/>
  <c r="G151" i="19"/>
  <c r="Q150" i="19"/>
  <c r="P150" i="19"/>
  <c r="O150" i="19"/>
  <c r="I150" i="19"/>
  <c r="G150" i="19"/>
  <c r="Q149" i="19"/>
  <c r="P149" i="19"/>
  <c r="I149" i="19"/>
  <c r="G149" i="19"/>
  <c r="Q148" i="19"/>
  <c r="P148" i="19"/>
  <c r="I148" i="19"/>
  <c r="O148" i="19" s="1"/>
  <c r="G148" i="19"/>
  <c r="Q147" i="19"/>
  <c r="P147" i="19"/>
  <c r="O147" i="19"/>
  <c r="N147" i="19"/>
  <c r="I147" i="19"/>
  <c r="G147" i="19"/>
  <c r="Q146" i="19"/>
  <c r="P146" i="19"/>
  <c r="I146" i="19"/>
  <c r="G146" i="19"/>
  <c r="Q145" i="19"/>
  <c r="P145" i="19"/>
  <c r="O145" i="19"/>
  <c r="N145" i="19"/>
  <c r="I145" i="19"/>
  <c r="G145" i="19"/>
  <c r="Q144" i="19"/>
  <c r="P144" i="19"/>
  <c r="I144" i="19"/>
  <c r="G144" i="19"/>
  <c r="Q143" i="19"/>
  <c r="P143" i="19"/>
  <c r="I143" i="19"/>
  <c r="O143" i="19" s="1"/>
  <c r="G143" i="19"/>
  <c r="Q142" i="19"/>
  <c r="P142" i="19"/>
  <c r="O142" i="19"/>
  <c r="I142" i="19"/>
  <c r="G142" i="19"/>
  <c r="Q141" i="19"/>
  <c r="P141" i="19"/>
  <c r="I141" i="19"/>
  <c r="G141" i="19"/>
  <c r="Q140" i="19"/>
  <c r="P140" i="19"/>
  <c r="I140" i="19"/>
  <c r="O140" i="19" s="1"/>
  <c r="G140" i="19"/>
  <c r="Q139" i="19"/>
  <c r="P139" i="19"/>
  <c r="O139" i="19"/>
  <c r="N139" i="19"/>
  <c r="I139" i="19"/>
  <c r="G139" i="19"/>
  <c r="Q138" i="19"/>
  <c r="P138" i="19"/>
  <c r="I138" i="19"/>
  <c r="G138" i="19"/>
  <c r="Q137" i="19"/>
  <c r="P137" i="19"/>
  <c r="O137" i="19"/>
  <c r="N137" i="19"/>
  <c r="I137" i="19"/>
  <c r="G137" i="19"/>
  <c r="Q136" i="19"/>
  <c r="P136" i="19"/>
  <c r="I136" i="19"/>
  <c r="G136" i="19"/>
  <c r="Q135" i="19"/>
  <c r="P135" i="19"/>
  <c r="I135" i="19"/>
  <c r="O135" i="19" s="1"/>
  <c r="G135" i="19"/>
  <c r="Q134" i="19"/>
  <c r="P134" i="19"/>
  <c r="O134" i="19"/>
  <c r="I134" i="19"/>
  <c r="G134" i="19"/>
  <c r="Q133" i="19"/>
  <c r="P133" i="19"/>
  <c r="I133" i="19"/>
  <c r="G133" i="19"/>
  <c r="Q132" i="19"/>
  <c r="P132" i="19"/>
  <c r="O132" i="19"/>
  <c r="I132" i="19"/>
  <c r="G132" i="19"/>
  <c r="Q131" i="19"/>
  <c r="P131" i="19"/>
  <c r="O131" i="19"/>
  <c r="N131" i="19"/>
  <c r="I131" i="19"/>
  <c r="G131" i="19"/>
  <c r="Q130" i="19"/>
  <c r="P130" i="19"/>
  <c r="I130" i="19"/>
  <c r="G130" i="19"/>
  <c r="Q129" i="19"/>
  <c r="P129" i="19"/>
  <c r="O129" i="19"/>
  <c r="N129" i="19"/>
  <c r="I129" i="19"/>
  <c r="G129" i="19"/>
  <c r="Q128" i="19"/>
  <c r="P128" i="19"/>
  <c r="I128" i="19"/>
  <c r="G128" i="19"/>
  <c r="Q127" i="19"/>
  <c r="P127" i="19"/>
  <c r="I127" i="19"/>
  <c r="O127" i="19" s="1"/>
  <c r="G127" i="19"/>
  <c r="Q126" i="19"/>
  <c r="P126" i="19"/>
  <c r="O126" i="19"/>
  <c r="I126" i="19"/>
  <c r="G126" i="19"/>
  <c r="Q125" i="19"/>
  <c r="P125" i="19"/>
  <c r="I125" i="19"/>
  <c r="G125" i="19"/>
  <c r="Q124" i="19"/>
  <c r="P124" i="19"/>
  <c r="I124" i="19"/>
  <c r="O124" i="19" s="1"/>
  <c r="G124" i="19"/>
  <c r="Q123" i="19"/>
  <c r="P123" i="19"/>
  <c r="O123" i="19"/>
  <c r="N123" i="19"/>
  <c r="I123" i="19"/>
  <c r="G123" i="19"/>
  <c r="Q122" i="19"/>
  <c r="P122" i="19"/>
  <c r="I122" i="19"/>
  <c r="G122" i="19"/>
  <c r="Q121" i="19"/>
  <c r="P121" i="19"/>
  <c r="O121" i="19"/>
  <c r="N121" i="19"/>
  <c r="I121" i="19"/>
  <c r="G121" i="19"/>
  <c r="Q120" i="19"/>
  <c r="P120" i="19"/>
  <c r="I120" i="19"/>
  <c r="G120" i="19"/>
  <c r="Q119" i="19"/>
  <c r="P119" i="19"/>
  <c r="N119" i="19"/>
  <c r="I119" i="19"/>
  <c r="O119" i="19" s="1"/>
  <c r="G119" i="19"/>
  <c r="Q118" i="19"/>
  <c r="P118" i="19"/>
  <c r="O118" i="19"/>
  <c r="I118" i="19"/>
  <c r="G118" i="19"/>
  <c r="Q117" i="19"/>
  <c r="P117" i="19"/>
  <c r="I117" i="19"/>
  <c r="G117" i="19"/>
  <c r="Q116" i="19"/>
  <c r="P116" i="19"/>
  <c r="I116" i="19"/>
  <c r="O116" i="19" s="1"/>
  <c r="G116" i="19"/>
  <c r="Q115" i="19"/>
  <c r="P115" i="19"/>
  <c r="O115" i="19"/>
  <c r="N115" i="19"/>
  <c r="I115" i="19"/>
  <c r="G115" i="19"/>
  <c r="Q114" i="19"/>
  <c r="P114" i="19"/>
  <c r="I114" i="19"/>
  <c r="G114" i="19"/>
  <c r="Q113" i="19"/>
  <c r="P113" i="19"/>
  <c r="O113" i="19"/>
  <c r="N113" i="19"/>
  <c r="I113" i="19"/>
  <c r="G113" i="19"/>
  <c r="Q112" i="19"/>
  <c r="P112" i="19"/>
  <c r="I112" i="19"/>
  <c r="G112" i="19"/>
  <c r="Q111" i="19"/>
  <c r="P111" i="19"/>
  <c r="I111" i="19"/>
  <c r="O111" i="19" s="1"/>
  <c r="G111" i="19"/>
  <c r="Q110" i="19"/>
  <c r="P110" i="19"/>
  <c r="O110" i="19"/>
  <c r="I110" i="19"/>
  <c r="G110" i="19"/>
  <c r="Q109" i="19"/>
  <c r="P109" i="19"/>
  <c r="I109" i="19"/>
  <c r="G109" i="19"/>
  <c r="Q108" i="19"/>
  <c r="P108" i="19"/>
  <c r="I108" i="19"/>
  <c r="O108" i="19" s="1"/>
  <c r="G108" i="19"/>
  <c r="Q107" i="19"/>
  <c r="P107" i="19"/>
  <c r="O107" i="19"/>
  <c r="N107" i="19"/>
  <c r="I107" i="19"/>
  <c r="G107" i="19"/>
  <c r="Q106" i="19"/>
  <c r="P106" i="19"/>
  <c r="I106" i="19"/>
  <c r="G106" i="19"/>
  <c r="Q105" i="19"/>
  <c r="P105" i="19"/>
  <c r="O105" i="19"/>
  <c r="N105" i="19"/>
  <c r="I105" i="19"/>
  <c r="G105" i="19"/>
  <c r="Q104" i="19"/>
  <c r="P104" i="19"/>
  <c r="I104" i="19"/>
  <c r="G104" i="19"/>
  <c r="Q103" i="19"/>
  <c r="P103" i="19"/>
  <c r="I103" i="19"/>
  <c r="O103" i="19" s="1"/>
  <c r="G103" i="19"/>
  <c r="Q102" i="19"/>
  <c r="P102" i="19"/>
  <c r="O102" i="19"/>
  <c r="I102" i="19"/>
  <c r="G102" i="19"/>
  <c r="Q101" i="19"/>
  <c r="P101" i="19"/>
  <c r="I101" i="19"/>
  <c r="G101" i="19"/>
  <c r="Q100" i="19"/>
  <c r="P100" i="19"/>
  <c r="O100" i="19"/>
  <c r="I100" i="19"/>
  <c r="G100" i="19"/>
  <c r="Q99" i="19"/>
  <c r="P99" i="19"/>
  <c r="O99" i="19"/>
  <c r="N99" i="19"/>
  <c r="I99" i="19"/>
  <c r="G99" i="19"/>
  <c r="Q98" i="19"/>
  <c r="P98" i="19"/>
  <c r="I98" i="19"/>
  <c r="G98" i="19"/>
  <c r="Q97" i="19"/>
  <c r="P97" i="19"/>
  <c r="O97" i="19"/>
  <c r="N97" i="19"/>
  <c r="I97" i="19"/>
  <c r="G97" i="19"/>
  <c r="Q96" i="19"/>
  <c r="P96" i="19"/>
  <c r="I96" i="19"/>
  <c r="G96" i="19"/>
  <c r="Q95" i="19"/>
  <c r="P95" i="19"/>
  <c r="I95" i="19"/>
  <c r="O95" i="19" s="1"/>
  <c r="G95" i="19"/>
  <c r="Q94" i="19"/>
  <c r="P94" i="19"/>
  <c r="I94" i="19"/>
  <c r="O94" i="19" s="1"/>
  <c r="G94" i="19"/>
  <c r="Q93" i="19"/>
  <c r="P93" i="19"/>
  <c r="O93" i="19"/>
  <c r="N93" i="19"/>
  <c r="I93" i="19"/>
  <c r="G93" i="19"/>
  <c r="Q92" i="19"/>
  <c r="P92" i="19"/>
  <c r="I92" i="19"/>
  <c r="G92" i="19"/>
  <c r="N92" i="19" s="1"/>
  <c r="Q91" i="19"/>
  <c r="P91" i="19"/>
  <c r="I91" i="19"/>
  <c r="N91" i="19" s="1"/>
  <c r="G91" i="19"/>
  <c r="Q90" i="19"/>
  <c r="P90" i="19"/>
  <c r="O90" i="19"/>
  <c r="I90" i="19"/>
  <c r="G90" i="19"/>
  <c r="N90" i="19" s="1"/>
  <c r="Q89" i="19"/>
  <c r="P89" i="19"/>
  <c r="I89" i="19"/>
  <c r="O89" i="19" s="1"/>
  <c r="G89" i="19"/>
  <c r="Q88" i="19"/>
  <c r="P88" i="19"/>
  <c r="I88" i="19"/>
  <c r="O88" i="19" s="1"/>
  <c r="G88" i="19"/>
  <c r="Q87" i="19"/>
  <c r="P87" i="19"/>
  <c r="O87" i="19"/>
  <c r="I87" i="19"/>
  <c r="N87" i="19" s="1"/>
  <c r="G87" i="19"/>
  <c r="Q86" i="19"/>
  <c r="P86" i="19"/>
  <c r="I86" i="19"/>
  <c r="G86" i="19"/>
  <c r="N86" i="19" s="1"/>
  <c r="Q85" i="19"/>
  <c r="P85" i="19"/>
  <c r="O85" i="19"/>
  <c r="N85" i="19"/>
  <c r="I85" i="19"/>
  <c r="G85" i="19"/>
  <c r="Q84" i="19"/>
  <c r="P84" i="19"/>
  <c r="I84" i="19"/>
  <c r="G84" i="19"/>
  <c r="N84" i="19" s="1"/>
  <c r="Q83" i="19"/>
  <c r="P83" i="19"/>
  <c r="I83" i="19"/>
  <c r="N83" i="19" s="1"/>
  <c r="G83" i="19"/>
  <c r="Q82" i="19"/>
  <c r="P82" i="19"/>
  <c r="O82" i="19"/>
  <c r="I82" i="19"/>
  <c r="G82" i="19"/>
  <c r="N82" i="19" s="1"/>
  <c r="Q81" i="19"/>
  <c r="P81" i="19"/>
  <c r="I81" i="19"/>
  <c r="O81" i="19" s="1"/>
  <c r="G81" i="19"/>
  <c r="Q80" i="19"/>
  <c r="P80" i="19"/>
  <c r="I80" i="19"/>
  <c r="O80" i="19" s="1"/>
  <c r="G80" i="19"/>
  <c r="Q79" i="19"/>
  <c r="P79" i="19"/>
  <c r="O79" i="19"/>
  <c r="I79" i="19"/>
  <c r="N79" i="19" s="1"/>
  <c r="G79" i="19"/>
  <c r="Q78" i="19"/>
  <c r="P78" i="19"/>
  <c r="I78" i="19"/>
  <c r="G78" i="19"/>
  <c r="N78" i="19" s="1"/>
  <c r="Q77" i="19"/>
  <c r="P77" i="19"/>
  <c r="O77" i="19"/>
  <c r="N77" i="19"/>
  <c r="I77" i="19"/>
  <c r="G77" i="19"/>
  <c r="Q76" i="19"/>
  <c r="P76" i="19"/>
  <c r="I76" i="19"/>
  <c r="G76" i="19"/>
  <c r="N76" i="19" s="1"/>
  <c r="Q75" i="19"/>
  <c r="P75" i="19"/>
  <c r="I75" i="19"/>
  <c r="O75" i="19" s="1"/>
  <c r="G75" i="19"/>
  <c r="Q74" i="19"/>
  <c r="P74" i="19"/>
  <c r="O74" i="19"/>
  <c r="I74" i="19"/>
  <c r="G74" i="19"/>
  <c r="N74" i="19" s="1"/>
  <c r="Q73" i="19"/>
  <c r="P73" i="19"/>
  <c r="I73" i="19"/>
  <c r="O73" i="19" s="1"/>
  <c r="G73" i="19"/>
  <c r="Q72" i="19"/>
  <c r="P72" i="19"/>
  <c r="I72" i="19"/>
  <c r="O72" i="19" s="1"/>
  <c r="G72" i="19"/>
  <c r="Q71" i="19"/>
  <c r="P71" i="19"/>
  <c r="O71" i="19"/>
  <c r="I71" i="19"/>
  <c r="N71" i="19" s="1"/>
  <c r="G71" i="19"/>
  <c r="Q70" i="19"/>
  <c r="P70" i="19"/>
  <c r="I70" i="19"/>
  <c r="G70" i="19"/>
  <c r="N70" i="19" s="1"/>
  <c r="Q69" i="19"/>
  <c r="P69" i="19"/>
  <c r="O69" i="19"/>
  <c r="N69" i="19"/>
  <c r="I69" i="19"/>
  <c r="G69" i="19"/>
  <c r="Q68" i="19"/>
  <c r="P68" i="19"/>
  <c r="I68" i="19"/>
  <c r="G68" i="19"/>
  <c r="N68" i="19" s="1"/>
  <c r="Q67" i="19"/>
  <c r="P67" i="19"/>
  <c r="I67" i="19"/>
  <c r="O67" i="19" s="1"/>
  <c r="G67" i="19"/>
  <c r="Q66" i="19"/>
  <c r="P66" i="19"/>
  <c r="O66" i="19"/>
  <c r="I66" i="19"/>
  <c r="G66" i="19"/>
  <c r="N66" i="19" s="1"/>
  <c r="Q65" i="19"/>
  <c r="P65" i="19"/>
  <c r="I65" i="19"/>
  <c r="O65" i="19" s="1"/>
  <c r="G65" i="19"/>
  <c r="Q64" i="19"/>
  <c r="P64" i="19"/>
  <c r="I64" i="19"/>
  <c r="O64" i="19" s="1"/>
  <c r="G64" i="19"/>
  <c r="Q63" i="19"/>
  <c r="P63" i="19"/>
  <c r="O63" i="19"/>
  <c r="I63" i="19"/>
  <c r="N63" i="19" s="1"/>
  <c r="G63" i="19"/>
  <c r="Q62" i="19"/>
  <c r="P62" i="19"/>
  <c r="I62" i="19"/>
  <c r="G62" i="19"/>
  <c r="N62" i="19" s="1"/>
  <c r="Q61" i="19"/>
  <c r="P61" i="19"/>
  <c r="O61" i="19"/>
  <c r="N61" i="19"/>
  <c r="I61" i="19"/>
  <c r="G61" i="19"/>
  <c r="Q60" i="19"/>
  <c r="P60" i="19"/>
  <c r="I60" i="19"/>
  <c r="G60" i="19"/>
  <c r="N60" i="19" s="1"/>
  <c r="Q59" i="19"/>
  <c r="P59" i="19"/>
  <c r="I59" i="19"/>
  <c r="O59" i="19" s="1"/>
  <c r="G59" i="19"/>
  <c r="Q58" i="19"/>
  <c r="P58" i="19"/>
  <c r="O58" i="19"/>
  <c r="I58" i="19"/>
  <c r="G58" i="19"/>
  <c r="N58" i="19" s="1"/>
  <c r="Q57" i="19"/>
  <c r="P57" i="19"/>
  <c r="I57" i="19"/>
  <c r="O57" i="19" s="1"/>
  <c r="G57" i="19"/>
  <c r="Q56" i="19"/>
  <c r="P56" i="19"/>
  <c r="I56" i="19"/>
  <c r="O56" i="19" s="1"/>
  <c r="G56" i="19"/>
  <c r="Q55" i="19"/>
  <c r="P55" i="19"/>
  <c r="O55" i="19"/>
  <c r="I55" i="19"/>
  <c r="G55" i="19"/>
  <c r="N55" i="19" s="1"/>
  <c r="Q54" i="19"/>
  <c r="P54" i="19"/>
  <c r="I54" i="19"/>
  <c r="O54" i="19" s="1"/>
  <c r="G54" i="19"/>
  <c r="Q53" i="19"/>
  <c r="P53" i="19"/>
  <c r="O53" i="19"/>
  <c r="I53" i="19"/>
  <c r="G53" i="19"/>
  <c r="N53" i="19" s="1"/>
  <c r="Q52" i="19"/>
  <c r="P52" i="19"/>
  <c r="I52" i="19"/>
  <c r="O52" i="19" s="1"/>
  <c r="G52" i="19"/>
  <c r="Q51" i="19"/>
  <c r="P51" i="19"/>
  <c r="O51" i="19"/>
  <c r="I51" i="19"/>
  <c r="G51" i="19"/>
  <c r="N51" i="19" s="1"/>
  <c r="Q50" i="19"/>
  <c r="P50" i="19"/>
  <c r="I50" i="19"/>
  <c r="N50" i="19" s="1"/>
  <c r="G50" i="19"/>
  <c r="Q49" i="19"/>
  <c r="P49" i="19"/>
  <c r="O49" i="19"/>
  <c r="I49" i="19"/>
  <c r="G49" i="19"/>
  <c r="N49" i="19" s="1"/>
  <c r="Q48" i="19"/>
  <c r="P48" i="19"/>
  <c r="I48" i="19"/>
  <c r="O48" i="19" s="1"/>
  <c r="G48" i="19"/>
  <c r="Q47" i="19"/>
  <c r="P47" i="19"/>
  <c r="O47" i="19"/>
  <c r="I47" i="19"/>
  <c r="G47" i="19"/>
  <c r="N47" i="19" s="1"/>
  <c r="Q46" i="19"/>
  <c r="P46" i="19"/>
  <c r="I46" i="19"/>
  <c r="N46" i="19" s="1"/>
  <c r="G46" i="19"/>
  <c r="Q45" i="19"/>
  <c r="P45" i="19"/>
  <c r="O45" i="19"/>
  <c r="I45" i="19"/>
  <c r="G45" i="19"/>
  <c r="N45" i="19" s="1"/>
  <c r="Q44" i="19"/>
  <c r="P44" i="19"/>
  <c r="I44" i="19"/>
  <c r="O44" i="19" s="1"/>
  <c r="G44" i="19"/>
  <c r="Q43" i="19"/>
  <c r="P43" i="19"/>
  <c r="O43" i="19"/>
  <c r="I43" i="19"/>
  <c r="G43" i="19"/>
  <c r="N43" i="19" s="1"/>
  <c r="Q42" i="19"/>
  <c r="P42" i="19"/>
  <c r="I42" i="19"/>
  <c r="O42" i="19" s="1"/>
  <c r="G42" i="19"/>
  <c r="Q41" i="19"/>
  <c r="P41" i="19"/>
  <c r="O41" i="19"/>
  <c r="I41" i="19"/>
  <c r="G41" i="19"/>
  <c r="N41" i="19" s="1"/>
  <c r="Q40" i="19"/>
  <c r="P40" i="19"/>
  <c r="I40" i="19"/>
  <c r="O40" i="19" s="1"/>
  <c r="G40" i="19"/>
  <c r="Q39" i="19"/>
  <c r="P39" i="19"/>
  <c r="O39" i="19"/>
  <c r="I39" i="19"/>
  <c r="G39" i="19"/>
  <c r="N39" i="19" s="1"/>
  <c r="Q38" i="19"/>
  <c r="P38" i="19"/>
  <c r="I38" i="19"/>
  <c r="O38" i="19" s="1"/>
  <c r="G38" i="19"/>
  <c r="Q37" i="19"/>
  <c r="P37" i="19"/>
  <c r="O37" i="19"/>
  <c r="I37" i="19"/>
  <c r="G37" i="19"/>
  <c r="N37" i="19" s="1"/>
  <c r="Q36" i="19"/>
  <c r="P36" i="19"/>
  <c r="I36" i="19"/>
  <c r="N36" i="19" s="1"/>
  <c r="G36" i="19"/>
  <c r="Q35" i="19"/>
  <c r="P35" i="19"/>
  <c r="O35" i="19"/>
  <c r="I35" i="19"/>
  <c r="G35" i="19"/>
  <c r="N35" i="19" s="1"/>
  <c r="Q34" i="19"/>
  <c r="P34" i="19"/>
  <c r="I34" i="19"/>
  <c r="O34" i="19" s="1"/>
  <c r="G34" i="19"/>
  <c r="Q33" i="19"/>
  <c r="P33" i="19"/>
  <c r="O33" i="19"/>
  <c r="I33" i="19"/>
  <c r="G33" i="19"/>
  <c r="N33" i="19" s="1"/>
  <c r="Q32" i="19"/>
  <c r="P32" i="19"/>
  <c r="I32" i="19"/>
  <c r="N32" i="19" s="1"/>
  <c r="G32" i="19"/>
  <c r="Q31" i="19"/>
  <c r="P31" i="19"/>
  <c r="O31" i="19"/>
  <c r="I31" i="19"/>
  <c r="G31" i="19"/>
  <c r="N31" i="19" s="1"/>
  <c r="Q30" i="19"/>
  <c r="P30" i="19"/>
  <c r="I30" i="19"/>
  <c r="O30" i="19" s="1"/>
  <c r="G30" i="19"/>
  <c r="Q29" i="19"/>
  <c r="P29" i="19"/>
  <c r="O29" i="19"/>
  <c r="I29" i="19"/>
  <c r="G29" i="19"/>
  <c r="N29" i="19" s="1"/>
  <c r="Q28" i="19"/>
  <c r="P28" i="19"/>
  <c r="I28" i="19"/>
  <c r="N28" i="19" s="1"/>
  <c r="G28" i="19"/>
  <c r="Q27" i="19"/>
  <c r="P27" i="19"/>
  <c r="O27" i="19"/>
  <c r="I27" i="19"/>
  <c r="G27" i="19"/>
  <c r="N27" i="19" s="1"/>
  <c r="Q26" i="19"/>
  <c r="P26" i="19"/>
  <c r="I26" i="19"/>
  <c r="O26" i="19" s="1"/>
  <c r="G26" i="19"/>
  <c r="Q25" i="19"/>
  <c r="P25" i="19"/>
  <c r="O25" i="19"/>
  <c r="I25" i="19"/>
  <c r="G25" i="19"/>
  <c r="N25" i="19" s="1"/>
  <c r="Q24" i="19"/>
  <c r="P24" i="19"/>
  <c r="I24" i="19"/>
  <c r="N24" i="19" s="1"/>
  <c r="G24" i="19"/>
  <c r="Q23" i="19"/>
  <c r="P23" i="19"/>
  <c r="O23" i="19"/>
  <c r="I23" i="19"/>
  <c r="G23" i="19"/>
  <c r="N23" i="19" s="1"/>
  <c r="Q22" i="19"/>
  <c r="P22" i="19"/>
  <c r="I22" i="19"/>
  <c r="O22" i="19" s="1"/>
  <c r="G22" i="19"/>
  <c r="Q21" i="19"/>
  <c r="P21" i="19"/>
  <c r="O21" i="19"/>
  <c r="I21" i="19"/>
  <c r="G21" i="19"/>
  <c r="N21" i="19" s="1"/>
  <c r="Q20" i="19"/>
  <c r="P20" i="19"/>
  <c r="I20" i="19"/>
  <c r="N20" i="19" s="1"/>
  <c r="G20" i="19"/>
  <c r="Q19" i="19"/>
  <c r="P19" i="19"/>
  <c r="O19" i="19"/>
  <c r="I19" i="19"/>
  <c r="G19" i="19"/>
  <c r="N19" i="19" s="1"/>
  <c r="Q18" i="19"/>
  <c r="P18" i="19"/>
  <c r="I18" i="19"/>
  <c r="O18" i="19" s="1"/>
  <c r="G18" i="19"/>
  <c r="Q17" i="19"/>
  <c r="P17" i="19"/>
  <c r="O17" i="19"/>
  <c r="I17" i="19"/>
  <c r="G17" i="19"/>
  <c r="N17" i="19" s="1"/>
  <c r="Q16" i="19"/>
  <c r="P16" i="19"/>
  <c r="I16" i="19"/>
  <c r="O16" i="19" s="1"/>
  <c r="G16" i="19"/>
  <c r="Q15" i="19"/>
  <c r="P15" i="19"/>
  <c r="O15" i="19"/>
  <c r="I15" i="19"/>
  <c r="G15" i="19"/>
  <c r="N15" i="19" s="1"/>
  <c r="Q14" i="19"/>
  <c r="P14" i="19"/>
  <c r="I14" i="19"/>
  <c r="O14" i="19" s="1"/>
  <c r="G14" i="19"/>
  <c r="Q13" i="19"/>
  <c r="P13" i="19"/>
  <c r="O13" i="19"/>
  <c r="I13" i="19"/>
  <c r="G13" i="19"/>
  <c r="N13" i="19" s="1"/>
  <c r="Q12" i="19"/>
  <c r="P12" i="19"/>
  <c r="I12" i="19"/>
  <c r="O12" i="19" s="1"/>
  <c r="G12" i="19"/>
  <c r="Q11" i="19"/>
  <c r="P11" i="19"/>
  <c r="O11" i="19"/>
  <c r="I11" i="19"/>
  <c r="G11" i="19"/>
  <c r="N11" i="19" s="1"/>
  <c r="Q10" i="19"/>
  <c r="P10" i="19"/>
  <c r="I10" i="19"/>
  <c r="O10" i="19" s="1"/>
  <c r="G10" i="19"/>
  <c r="Q9" i="19"/>
  <c r="P9" i="19"/>
  <c r="O9" i="19"/>
  <c r="I9" i="19"/>
  <c r="G9" i="19"/>
  <c r="N9" i="19" s="1"/>
  <c r="Q8" i="19"/>
  <c r="P8" i="19"/>
  <c r="I8" i="19"/>
  <c r="O8" i="19" s="1"/>
  <c r="G8" i="19"/>
  <c r="Q7" i="19"/>
  <c r="P7" i="19"/>
  <c r="O7" i="19"/>
  <c r="I7" i="19"/>
  <c r="G7" i="19"/>
  <c r="N7" i="19" s="1"/>
  <c r="Q6" i="19"/>
  <c r="P6" i="19"/>
  <c r="I6" i="19"/>
  <c r="O6" i="19" s="1"/>
  <c r="G6" i="19"/>
  <c r="Q5" i="19"/>
  <c r="P5" i="19"/>
  <c r="O5" i="19"/>
  <c r="I5" i="19"/>
  <c r="G5" i="19"/>
  <c r="N5" i="19" s="1"/>
  <c r="Q4" i="19"/>
  <c r="P4" i="19"/>
  <c r="I4" i="19"/>
  <c r="O4" i="19" s="1"/>
  <c r="G4" i="19"/>
  <c r="Q3" i="19"/>
  <c r="P3" i="19"/>
  <c r="O3" i="19"/>
  <c r="I3" i="19"/>
  <c r="G3" i="19"/>
  <c r="N3" i="19" s="1"/>
  <c r="Q2" i="19"/>
  <c r="P2" i="19"/>
  <c r="I2" i="19"/>
  <c r="O2" i="19" s="1"/>
  <c r="G2" i="19"/>
  <c r="N2" i="22" l="1"/>
  <c r="N4" i="22"/>
  <c r="N6" i="22"/>
  <c r="N8" i="22"/>
  <c r="N10" i="22"/>
  <c r="N12" i="22"/>
  <c r="N14" i="22"/>
  <c r="N16" i="22"/>
  <c r="N18" i="22"/>
  <c r="N24" i="22"/>
  <c r="N46" i="22"/>
  <c r="N63" i="22"/>
  <c r="N65" i="22"/>
  <c r="N67" i="22"/>
  <c r="N69" i="22"/>
  <c r="N71" i="22"/>
  <c r="N73" i="22"/>
  <c r="N75" i="22"/>
  <c r="N77" i="22"/>
  <c r="N79" i="22"/>
  <c r="N81" i="22"/>
  <c r="N83" i="22"/>
  <c r="N85" i="22"/>
  <c r="N87" i="22"/>
  <c r="N89" i="22"/>
  <c r="N91" i="22"/>
  <c r="N93" i="22"/>
  <c r="N95" i="22"/>
  <c r="N97" i="22"/>
  <c r="N99" i="22"/>
  <c r="N101" i="22"/>
  <c r="N103" i="22"/>
  <c r="N105" i="22"/>
  <c r="N107" i="22"/>
  <c r="N109" i="22"/>
  <c r="N111" i="22"/>
  <c r="N113" i="22"/>
  <c r="N115" i="22"/>
  <c r="N117" i="22"/>
  <c r="N119" i="22"/>
  <c r="N121" i="22"/>
  <c r="N123" i="22"/>
  <c r="N125" i="22"/>
  <c r="N127" i="22"/>
  <c r="N129" i="22"/>
  <c r="N131" i="22"/>
  <c r="N133" i="22"/>
  <c r="N135" i="22"/>
  <c r="N137" i="22"/>
  <c r="N139" i="22"/>
  <c r="N141" i="22"/>
  <c r="N143" i="22"/>
  <c r="N145" i="22"/>
  <c r="N147" i="22"/>
  <c r="N149" i="22"/>
  <c r="N151" i="22"/>
  <c r="N153" i="22"/>
  <c r="N155" i="22"/>
  <c r="N157" i="22"/>
  <c r="N159" i="22"/>
  <c r="N161" i="22"/>
  <c r="N163" i="22"/>
  <c r="N165" i="22"/>
  <c r="N2" i="21"/>
  <c r="N4" i="21"/>
  <c r="N6" i="21"/>
  <c r="N8" i="21"/>
  <c r="N10" i="21"/>
  <c r="N12" i="21"/>
  <c r="N14" i="21"/>
  <c r="N16" i="21"/>
  <c r="N18" i="21"/>
  <c r="N24" i="21"/>
  <c r="N26" i="21"/>
  <c r="N28" i="21"/>
  <c r="N30" i="21"/>
  <c r="N32" i="21"/>
  <c r="N34" i="21"/>
  <c r="N36" i="21"/>
  <c r="N38" i="21"/>
  <c r="N42" i="21"/>
  <c r="N44" i="21"/>
  <c r="N57" i="21"/>
  <c r="N59" i="21"/>
  <c r="N61" i="21"/>
  <c r="N63" i="21"/>
  <c r="N65" i="21"/>
  <c r="N67" i="21"/>
  <c r="N69" i="21"/>
  <c r="N71" i="21"/>
  <c r="N73" i="21"/>
  <c r="N75" i="21"/>
  <c r="N77" i="21"/>
  <c r="N79" i="21"/>
  <c r="N81" i="21"/>
  <c r="N83" i="21"/>
  <c r="N85" i="21"/>
  <c r="N87" i="21"/>
  <c r="N89" i="21"/>
  <c r="N91" i="21"/>
  <c r="N93" i="21"/>
  <c r="N95" i="21"/>
  <c r="N97" i="21"/>
  <c r="N99" i="21"/>
  <c r="N101" i="21"/>
  <c r="N103" i="21"/>
  <c r="N105" i="21"/>
  <c r="N107" i="21"/>
  <c r="N109" i="21"/>
  <c r="N111" i="21"/>
  <c r="N113" i="21"/>
  <c r="N115" i="21"/>
  <c r="N117" i="21"/>
  <c r="N119" i="21"/>
  <c r="N121" i="21"/>
  <c r="N123" i="21"/>
  <c r="O53" i="20"/>
  <c r="N53" i="20"/>
  <c r="O55" i="20"/>
  <c r="N55" i="20"/>
  <c r="N2" i="20"/>
  <c r="N6" i="20"/>
  <c r="N10" i="20"/>
  <c r="N14" i="20"/>
  <c r="N18" i="20"/>
  <c r="N22" i="20"/>
  <c r="N26" i="20"/>
  <c r="N32" i="20"/>
  <c r="N36" i="20"/>
  <c r="N40" i="20"/>
  <c r="N44" i="20"/>
  <c r="N48" i="20"/>
  <c r="N3" i="20"/>
  <c r="N7" i="20"/>
  <c r="N11" i="20"/>
  <c r="N15" i="20"/>
  <c r="N21" i="20"/>
  <c r="N23" i="20"/>
  <c r="N29" i="20"/>
  <c r="N33" i="20"/>
  <c r="N37" i="20"/>
  <c r="N41" i="20"/>
  <c r="N45" i="20"/>
  <c r="N49" i="20"/>
  <c r="O51" i="20"/>
  <c r="N51" i="20"/>
  <c r="N57" i="20"/>
  <c r="N59" i="20"/>
  <c r="N61" i="20"/>
  <c r="N63" i="20"/>
  <c r="N65" i="20"/>
  <c r="N67" i="20"/>
  <c r="N69" i="20"/>
  <c r="N71" i="20"/>
  <c r="N73" i="20"/>
  <c r="N75" i="20"/>
  <c r="N77" i="20"/>
  <c r="N79" i="20"/>
  <c r="N81" i="20"/>
  <c r="N83" i="20"/>
  <c r="N85" i="20"/>
  <c r="N87" i="20"/>
  <c r="N89" i="20"/>
  <c r="N91" i="20"/>
  <c r="N93" i="20"/>
  <c r="N95" i="20"/>
  <c r="N97" i="20"/>
  <c r="N99" i="20"/>
  <c r="N101" i="20"/>
  <c r="N103" i="20"/>
  <c r="N105" i="20"/>
  <c r="N98" i="19"/>
  <c r="O98" i="19"/>
  <c r="O101" i="19"/>
  <c r="N101" i="19"/>
  <c r="N162" i="19"/>
  <c r="O162" i="19"/>
  <c r="O165" i="19"/>
  <c r="N165" i="19"/>
  <c r="N194" i="19"/>
  <c r="O194" i="19"/>
  <c r="N208" i="19"/>
  <c r="O208" i="19"/>
  <c r="O226" i="19"/>
  <c r="N226" i="19"/>
  <c r="N269" i="19"/>
  <c r="O269" i="19"/>
  <c r="O300" i="19"/>
  <c r="N300" i="19"/>
  <c r="N333" i="19"/>
  <c r="O333" i="19"/>
  <c r="N365" i="19"/>
  <c r="O365" i="19"/>
  <c r="N2" i="19"/>
  <c r="N6" i="19"/>
  <c r="N10" i="19"/>
  <c r="N14" i="19"/>
  <c r="N16" i="19"/>
  <c r="N18" i="19"/>
  <c r="N22" i="19"/>
  <c r="N26" i="19"/>
  <c r="N30" i="19"/>
  <c r="N34" i="19"/>
  <c r="N38" i="19"/>
  <c r="N40" i="19"/>
  <c r="N42" i="19"/>
  <c r="N44" i="19"/>
  <c r="N48" i="19"/>
  <c r="N52" i="19"/>
  <c r="N54" i="19"/>
  <c r="N59" i="19"/>
  <c r="N67" i="19"/>
  <c r="N75" i="19"/>
  <c r="N104" i="19"/>
  <c r="O104" i="19"/>
  <c r="N122" i="19"/>
  <c r="O122" i="19"/>
  <c r="O125" i="19"/>
  <c r="N125" i="19"/>
  <c r="N136" i="19"/>
  <c r="O136" i="19"/>
  <c r="O157" i="19"/>
  <c r="N157" i="19"/>
  <c r="N175" i="19"/>
  <c r="N186" i="19"/>
  <c r="O186" i="19"/>
  <c r="N207" i="19"/>
  <c r="O221" i="19"/>
  <c r="N221" i="19"/>
  <c r="N245" i="19"/>
  <c r="O245" i="19"/>
  <c r="O255" i="19"/>
  <c r="N255" i="19"/>
  <c r="O287" i="19"/>
  <c r="N287" i="19"/>
  <c r="O383" i="19"/>
  <c r="N383" i="19"/>
  <c r="O20" i="19"/>
  <c r="O24" i="19"/>
  <c r="O28" i="19"/>
  <c r="O32" i="19"/>
  <c r="O36" i="19"/>
  <c r="O46" i="19"/>
  <c r="O50" i="19"/>
  <c r="N57" i="19"/>
  <c r="O62" i="19"/>
  <c r="N65" i="19"/>
  <c r="O70" i="19"/>
  <c r="N73" i="19"/>
  <c r="O78" i="19"/>
  <c r="N81" i="19"/>
  <c r="O83" i="19"/>
  <c r="O86" i="19"/>
  <c r="N89" i="19"/>
  <c r="O91" i="19"/>
  <c r="N96" i="19"/>
  <c r="O96" i="19"/>
  <c r="N103" i="19"/>
  <c r="N114" i="19"/>
  <c r="O114" i="19"/>
  <c r="O117" i="19"/>
  <c r="N117" i="19"/>
  <c r="N128" i="19"/>
  <c r="O128" i="19"/>
  <c r="N135" i="19"/>
  <c r="N146" i="19"/>
  <c r="O146" i="19"/>
  <c r="O149" i="19"/>
  <c r="N149" i="19"/>
  <c r="N160" i="19"/>
  <c r="O160" i="19"/>
  <c r="N167" i="19"/>
  <c r="N178" i="19"/>
  <c r="O178" i="19"/>
  <c r="O181" i="19"/>
  <c r="N181" i="19"/>
  <c r="N192" i="19"/>
  <c r="O192" i="19"/>
  <c r="N199" i="19"/>
  <c r="N210" i="19"/>
  <c r="O210" i="19"/>
  <c r="O213" i="19"/>
  <c r="N213" i="19"/>
  <c r="N224" i="19"/>
  <c r="O224" i="19"/>
  <c r="O231" i="19"/>
  <c r="N231" i="19"/>
  <c r="O260" i="19"/>
  <c r="N260" i="19"/>
  <c r="N261" i="19"/>
  <c r="O261" i="19"/>
  <c r="O279" i="19"/>
  <c r="N279" i="19"/>
  <c r="O292" i="19"/>
  <c r="N292" i="19"/>
  <c r="N293" i="19"/>
  <c r="O293" i="19"/>
  <c r="O311" i="19"/>
  <c r="N311" i="19"/>
  <c r="O324" i="19"/>
  <c r="N324" i="19"/>
  <c r="N325" i="19"/>
  <c r="O325" i="19"/>
  <c r="O343" i="19"/>
  <c r="N343" i="19"/>
  <c r="O356" i="19"/>
  <c r="N356" i="19"/>
  <c r="N357" i="19"/>
  <c r="O357" i="19"/>
  <c r="O375" i="19"/>
  <c r="N375" i="19"/>
  <c r="O388" i="19"/>
  <c r="N388" i="19"/>
  <c r="N389" i="19"/>
  <c r="O389" i="19"/>
  <c r="N112" i="19"/>
  <c r="O112" i="19"/>
  <c r="N130" i="19"/>
  <c r="O130" i="19"/>
  <c r="O133" i="19"/>
  <c r="N133" i="19"/>
  <c r="N144" i="19"/>
  <c r="O144" i="19"/>
  <c r="N176" i="19"/>
  <c r="O176" i="19"/>
  <c r="O197" i="19"/>
  <c r="N197" i="19"/>
  <c r="O227" i="19"/>
  <c r="N227" i="19"/>
  <c r="O268" i="19"/>
  <c r="N268" i="19"/>
  <c r="N301" i="19"/>
  <c r="O301" i="19"/>
  <c r="O332" i="19"/>
  <c r="N332" i="19"/>
  <c r="O364" i="19"/>
  <c r="N364" i="19"/>
  <c r="N4" i="19"/>
  <c r="N8" i="19"/>
  <c r="N12" i="19"/>
  <c r="N111" i="19"/>
  <c r="N143" i="19"/>
  <c r="N154" i="19"/>
  <c r="O154" i="19"/>
  <c r="N168" i="19"/>
  <c r="O168" i="19"/>
  <c r="O189" i="19"/>
  <c r="N189" i="19"/>
  <c r="N200" i="19"/>
  <c r="O200" i="19"/>
  <c r="N218" i="19"/>
  <c r="O218" i="19"/>
  <c r="O234" i="19"/>
  <c r="N234" i="19"/>
  <c r="O244" i="19"/>
  <c r="N244" i="19"/>
  <c r="O282" i="19"/>
  <c r="N282" i="19"/>
  <c r="O314" i="19"/>
  <c r="N314" i="19"/>
  <c r="O319" i="19"/>
  <c r="N319" i="19"/>
  <c r="O346" i="19"/>
  <c r="N346" i="19"/>
  <c r="O351" i="19"/>
  <c r="N351" i="19"/>
  <c r="O378" i="19"/>
  <c r="N378" i="19"/>
  <c r="N56" i="19"/>
  <c r="O60" i="19"/>
  <c r="N64" i="19"/>
  <c r="O68" i="19"/>
  <c r="N72" i="19"/>
  <c r="O76" i="19"/>
  <c r="N80" i="19"/>
  <c r="O84" i="19"/>
  <c r="N88" i="19"/>
  <c r="O92" i="19"/>
  <c r="N95" i="19"/>
  <c r="N106" i="19"/>
  <c r="O106" i="19"/>
  <c r="O109" i="19"/>
  <c r="N109" i="19"/>
  <c r="N120" i="19"/>
  <c r="O120" i="19"/>
  <c r="N127" i="19"/>
  <c r="N138" i="19"/>
  <c r="O138" i="19"/>
  <c r="O141" i="19"/>
  <c r="N141" i="19"/>
  <c r="N152" i="19"/>
  <c r="O152" i="19"/>
  <c r="N159" i="19"/>
  <c r="N170" i="19"/>
  <c r="O170" i="19"/>
  <c r="O173" i="19"/>
  <c r="N173" i="19"/>
  <c r="N184" i="19"/>
  <c r="O184" i="19"/>
  <c r="N191" i="19"/>
  <c r="N202" i="19"/>
  <c r="O202" i="19"/>
  <c r="O205" i="19"/>
  <c r="N205" i="19"/>
  <c r="N216" i="19"/>
  <c r="O216" i="19"/>
  <c r="N223" i="19"/>
  <c r="O235" i="19"/>
  <c r="N237" i="19"/>
  <c r="O237" i="19"/>
  <c r="O248" i="19"/>
  <c r="N248" i="19"/>
  <c r="O252" i="19"/>
  <c r="N252" i="19"/>
  <c r="O274" i="19"/>
  <c r="N274" i="19"/>
  <c r="O306" i="19"/>
  <c r="N306" i="19"/>
  <c r="O338" i="19"/>
  <c r="N338" i="19"/>
  <c r="O370" i="19"/>
  <c r="N370" i="19"/>
  <c r="N94" i="19"/>
  <c r="N102" i="19"/>
  <c r="N110" i="19"/>
  <c r="N118" i="19"/>
  <c r="N126" i="19"/>
  <c r="N134" i="19"/>
  <c r="N142" i="19"/>
  <c r="N150" i="19"/>
  <c r="N158" i="19"/>
  <c r="N166" i="19"/>
  <c r="N174" i="19"/>
  <c r="N182" i="19"/>
  <c r="N190" i="19"/>
  <c r="N198" i="19"/>
  <c r="N206" i="19"/>
  <c r="N214" i="19"/>
  <c r="N222" i="19"/>
  <c r="O228" i="19"/>
  <c r="O242" i="19"/>
  <c r="N242" i="19"/>
  <c r="O266" i="19"/>
  <c r="N266" i="19"/>
  <c r="O271" i="19"/>
  <c r="N271" i="19"/>
  <c r="O284" i="19"/>
  <c r="N284" i="19"/>
  <c r="O298" i="19"/>
  <c r="N298" i="19"/>
  <c r="O303" i="19"/>
  <c r="N303" i="19"/>
  <c r="O316" i="19"/>
  <c r="N316" i="19"/>
  <c r="O330" i="19"/>
  <c r="N330" i="19"/>
  <c r="O335" i="19"/>
  <c r="N335" i="19"/>
  <c r="O348" i="19"/>
  <c r="N348" i="19"/>
  <c r="O362" i="19"/>
  <c r="N362" i="19"/>
  <c r="O367" i="19"/>
  <c r="N367" i="19"/>
  <c r="O380" i="19"/>
  <c r="N380" i="19"/>
  <c r="O394" i="19"/>
  <c r="N394" i="19"/>
  <c r="N100" i="19"/>
  <c r="N108" i="19"/>
  <c r="N116" i="19"/>
  <c r="N124" i="19"/>
  <c r="N132" i="19"/>
  <c r="N140" i="19"/>
  <c r="N148" i="19"/>
  <c r="N156" i="19"/>
  <c r="N164" i="19"/>
  <c r="N172" i="19"/>
  <c r="N180" i="19"/>
  <c r="N188" i="19"/>
  <c r="N196" i="19"/>
  <c r="N204" i="19"/>
  <c r="N212" i="19"/>
  <c r="N220" i="19"/>
  <c r="O236" i="19"/>
  <c r="O250" i="19"/>
  <c r="N250" i="19"/>
  <c r="O258" i="19"/>
  <c r="N258" i="19"/>
  <c r="O263" i="19"/>
  <c r="N263" i="19"/>
  <c r="O276" i="19"/>
  <c r="N276" i="19"/>
  <c r="O290" i="19"/>
  <c r="N290" i="19"/>
  <c r="O295" i="19"/>
  <c r="N295" i="19"/>
  <c r="O308" i="19"/>
  <c r="N308" i="19"/>
  <c r="O322" i="19"/>
  <c r="N322" i="19"/>
  <c r="O327" i="19"/>
  <c r="N327" i="19"/>
  <c r="O340" i="19"/>
  <c r="N340" i="19"/>
  <c r="O354" i="19"/>
  <c r="N354" i="19"/>
  <c r="O359" i="19"/>
  <c r="N359" i="19"/>
  <c r="O372" i="19"/>
  <c r="N372" i="19"/>
  <c r="O386" i="19"/>
  <c r="N386" i="19"/>
  <c r="O391" i="19"/>
  <c r="N391" i="19"/>
  <c r="O230" i="19"/>
  <c r="O238" i="19"/>
  <c r="O246" i="19"/>
  <c r="O254" i="19"/>
  <c r="O262" i="19"/>
  <c r="O270" i="19"/>
  <c r="O278" i="19"/>
  <c r="O286" i="19"/>
  <c r="O294" i="19"/>
  <c r="O302" i="19"/>
  <c r="O310" i="19"/>
  <c r="O318" i="19"/>
  <c r="O326" i="19"/>
  <c r="O334" i="19"/>
  <c r="O342" i="19"/>
  <c r="O350" i="19"/>
  <c r="O358" i="19"/>
  <c r="O366" i="19"/>
  <c r="O374" i="19"/>
  <c r="O382" i="19"/>
  <c r="O390" i="19"/>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R164" i="15"/>
  <c r="R165" i="15"/>
  <c r="R166" i="15"/>
  <c r="R167" i="15"/>
  <c r="R168" i="15"/>
  <c r="R169" i="15"/>
  <c r="R170" i="15"/>
  <c r="R171" i="15"/>
  <c r="R172" i="15"/>
  <c r="R173" i="15"/>
  <c r="R174" i="15"/>
  <c r="R175" i="15"/>
  <c r="R176" i="15"/>
  <c r="R177" i="15"/>
  <c r="R178" i="15"/>
  <c r="R179" i="15"/>
  <c r="R180" i="15"/>
  <c r="R181" i="15"/>
  <c r="R182" i="15"/>
  <c r="R183" i="15"/>
  <c r="R184" i="15"/>
  <c r="R185" i="15"/>
  <c r="R186" i="15"/>
  <c r="R187" i="15"/>
  <c r="R188" i="15"/>
  <c r="R189" i="15"/>
  <c r="R190" i="15"/>
  <c r="R191" i="15"/>
  <c r="R192" i="15"/>
  <c r="R193" i="15"/>
  <c r="R194" i="15"/>
  <c r="R195" i="15"/>
  <c r="R196" i="15"/>
  <c r="R197" i="15"/>
  <c r="R198" i="15"/>
  <c r="R199" i="15"/>
  <c r="R200" i="15"/>
  <c r="R201" i="15"/>
  <c r="R202" i="15"/>
  <c r="R203" i="15"/>
  <c r="R204" i="15"/>
  <c r="R205" i="15"/>
  <c r="R206" i="15"/>
  <c r="R207" i="15"/>
  <c r="R208" i="15"/>
  <c r="R209" i="15"/>
  <c r="R210" i="15"/>
  <c r="R211" i="15"/>
  <c r="R212" i="15"/>
  <c r="R213" i="15"/>
  <c r="R214" i="15"/>
  <c r="R215" i="15"/>
  <c r="R216" i="15"/>
  <c r="R217" i="15"/>
  <c r="R218" i="15"/>
  <c r="R219" i="15"/>
  <c r="R220" i="15"/>
  <c r="R221" i="15"/>
  <c r="R222" i="15"/>
  <c r="R223" i="15"/>
  <c r="R224" i="15"/>
  <c r="R225" i="15"/>
  <c r="R226" i="15"/>
  <c r="R227" i="15"/>
  <c r="R228" i="15"/>
  <c r="R229" i="15"/>
  <c r="R230" i="15"/>
  <c r="R231" i="15"/>
  <c r="R232" i="15"/>
  <c r="R233" i="15"/>
  <c r="R234" i="15"/>
  <c r="R235" i="15"/>
  <c r="R236" i="15"/>
  <c r="R237" i="15"/>
  <c r="R238" i="15"/>
  <c r="R239" i="15"/>
  <c r="R240" i="15"/>
  <c r="R241" i="15"/>
  <c r="R242" i="15"/>
  <c r="R243" i="15"/>
  <c r="R244" i="15"/>
  <c r="R245" i="15"/>
  <c r="R246" i="15"/>
  <c r="R247" i="15"/>
  <c r="R248" i="15"/>
  <c r="R4" i="15"/>
  <c r="R5" i="15"/>
  <c r="Q4" i="15"/>
  <c r="Q5" i="15"/>
  <c r="Q6" i="15"/>
  <c r="S6" i="15" s="1"/>
  <c r="Q7" i="15"/>
  <c r="S7" i="15" s="1"/>
  <c r="Q8" i="15"/>
  <c r="S8" i="15" s="1"/>
  <c r="Q9" i="15"/>
  <c r="S9" i="15" s="1"/>
  <c r="Q10" i="15"/>
  <c r="S10" i="15" s="1"/>
  <c r="Q11" i="15"/>
  <c r="S11" i="15" s="1"/>
  <c r="Q12" i="15"/>
  <c r="S12" i="15" s="1"/>
  <c r="Q13" i="15"/>
  <c r="S13" i="15" s="1"/>
  <c r="Q14" i="15"/>
  <c r="S14" i="15" s="1"/>
  <c r="Q15" i="15"/>
  <c r="S15" i="15" s="1"/>
  <c r="Q16" i="15"/>
  <c r="S16" i="15" s="1"/>
  <c r="Q17" i="15"/>
  <c r="S17" i="15" s="1"/>
  <c r="Q18" i="15"/>
  <c r="S18" i="15" s="1"/>
  <c r="Q19" i="15"/>
  <c r="S19" i="15" s="1"/>
  <c r="Q20" i="15"/>
  <c r="S20" i="15" s="1"/>
  <c r="Q21" i="15"/>
  <c r="S21" i="15" s="1"/>
  <c r="Q22" i="15"/>
  <c r="S22" i="15" s="1"/>
  <c r="Q23" i="15"/>
  <c r="S23" i="15" s="1"/>
  <c r="Q24" i="15"/>
  <c r="S24" i="15" s="1"/>
  <c r="Q25" i="15"/>
  <c r="S25" i="15" s="1"/>
  <c r="Q26" i="15"/>
  <c r="S26" i="15" s="1"/>
  <c r="Q27" i="15"/>
  <c r="S27" i="15" s="1"/>
  <c r="Q28" i="15"/>
  <c r="S28" i="15" s="1"/>
  <c r="Q29" i="15"/>
  <c r="S29" i="15" s="1"/>
  <c r="Q30" i="15"/>
  <c r="S30" i="15" s="1"/>
  <c r="Q31" i="15"/>
  <c r="S31" i="15" s="1"/>
  <c r="Q32" i="15"/>
  <c r="S32" i="15" s="1"/>
  <c r="Q33" i="15"/>
  <c r="S33" i="15" s="1"/>
  <c r="Q34" i="15"/>
  <c r="S34" i="15" s="1"/>
  <c r="Q35" i="15"/>
  <c r="S35" i="15" s="1"/>
  <c r="Q36" i="15"/>
  <c r="S36" i="15" s="1"/>
  <c r="Q37" i="15"/>
  <c r="S37" i="15" s="1"/>
  <c r="Q38" i="15"/>
  <c r="S38" i="15" s="1"/>
  <c r="Q39" i="15"/>
  <c r="S39" i="15" s="1"/>
  <c r="Q40" i="15"/>
  <c r="S40" i="15" s="1"/>
  <c r="Q41" i="15"/>
  <c r="S41" i="15" s="1"/>
  <c r="Q42" i="15"/>
  <c r="S42" i="15" s="1"/>
  <c r="Q43" i="15"/>
  <c r="S43" i="15" s="1"/>
  <c r="Q44" i="15"/>
  <c r="S44" i="15" s="1"/>
  <c r="Q45" i="15"/>
  <c r="S45" i="15" s="1"/>
  <c r="Q46" i="15"/>
  <c r="S46" i="15" s="1"/>
  <c r="Q47" i="15"/>
  <c r="S47" i="15" s="1"/>
  <c r="Q48" i="15"/>
  <c r="S48" i="15" s="1"/>
  <c r="Q49" i="15"/>
  <c r="S49" i="15" s="1"/>
  <c r="Q50" i="15"/>
  <c r="S50" i="15" s="1"/>
  <c r="Q51" i="15"/>
  <c r="S51" i="15" s="1"/>
  <c r="Q52" i="15"/>
  <c r="S52" i="15" s="1"/>
  <c r="Q53" i="15"/>
  <c r="S53" i="15" s="1"/>
  <c r="Q54" i="15"/>
  <c r="S54" i="15" s="1"/>
  <c r="Q55" i="15"/>
  <c r="S55" i="15" s="1"/>
  <c r="Q56" i="15"/>
  <c r="S56" i="15" s="1"/>
  <c r="Q57" i="15"/>
  <c r="S57" i="15" s="1"/>
  <c r="Q58" i="15"/>
  <c r="S58" i="15" s="1"/>
  <c r="Q59" i="15"/>
  <c r="S59" i="15" s="1"/>
  <c r="Q60" i="15"/>
  <c r="S60" i="15" s="1"/>
  <c r="Q61" i="15"/>
  <c r="S61" i="15" s="1"/>
  <c r="Q62" i="15"/>
  <c r="S62" i="15" s="1"/>
  <c r="Q63" i="15"/>
  <c r="S63" i="15" s="1"/>
  <c r="Q64" i="15"/>
  <c r="S64" i="15" s="1"/>
  <c r="Q65" i="15"/>
  <c r="S65" i="15" s="1"/>
  <c r="Q66" i="15"/>
  <c r="S66" i="15" s="1"/>
  <c r="Q67" i="15"/>
  <c r="S67" i="15" s="1"/>
  <c r="Q68" i="15"/>
  <c r="S68" i="15" s="1"/>
  <c r="Q69" i="15"/>
  <c r="S69" i="15" s="1"/>
  <c r="Q70" i="15"/>
  <c r="S70" i="15" s="1"/>
  <c r="Q71" i="15"/>
  <c r="S71" i="15" s="1"/>
  <c r="Q72" i="15"/>
  <c r="S72" i="15" s="1"/>
  <c r="Q73" i="15"/>
  <c r="S73" i="15" s="1"/>
  <c r="Q74" i="15"/>
  <c r="S74" i="15" s="1"/>
  <c r="Q75" i="15"/>
  <c r="S75" i="15" s="1"/>
  <c r="Q76" i="15"/>
  <c r="S76" i="15" s="1"/>
  <c r="Q77" i="15"/>
  <c r="S77" i="15" s="1"/>
  <c r="Q78" i="15"/>
  <c r="S78" i="15" s="1"/>
  <c r="Q79" i="15"/>
  <c r="S79" i="15" s="1"/>
  <c r="Q80" i="15"/>
  <c r="S80" i="15" s="1"/>
  <c r="Q81" i="15"/>
  <c r="S81" i="15" s="1"/>
  <c r="Q82" i="15"/>
  <c r="S82" i="15" s="1"/>
  <c r="Q83" i="15"/>
  <c r="S83" i="15" s="1"/>
  <c r="Q84" i="15"/>
  <c r="S84" i="15" s="1"/>
  <c r="Q85" i="15"/>
  <c r="S85" i="15" s="1"/>
  <c r="Q86" i="15"/>
  <c r="S86" i="15" s="1"/>
  <c r="Q87" i="15"/>
  <c r="S87" i="15" s="1"/>
  <c r="Q88" i="15"/>
  <c r="S88" i="15" s="1"/>
  <c r="Q89" i="15"/>
  <c r="S89" i="15" s="1"/>
  <c r="Q90" i="15"/>
  <c r="S90" i="15" s="1"/>
  <c r="Q91" i="15"/>
  <c r="S91" i="15" s="1"/>
  <c r="Q92" i="15"/>
  <c r="S92" i="15" s="1"/>
  <c r="Q93" i="15"/>
  <c r="S93" i="15" s="1"/>
  <c r="Q94" i="15"/>
  <c r="S94" i="15" s="1"/>
  <c r="Q95" i="15"/>
  <c r="S95" i="15" s="1"/>
  <c r="Q96" i="15"/>
  <c r="S96" i="15" s="1"/>
  <c r="Q97" i="15"/>
  <c r="S97" i="15" s="1"/>
  <c r="Q98" i="15"/>
  <c r="S98" i="15" s="1"/>
  <c r="Q99" i="15"/>
  <c r="S99" i="15" s="1"/>
  <c r="Q100" i="15"/>
  <c r="S100" i="15" s="1"/>
  <c r="Q101" i="15"/>
  <c r="S101" i="15" s="1"/>
  <c r="Q102" i="15"/>
  <c r="S102" i="15" s="1"/>
  <c r="Q103" i="15"/>
  <c r="S103" i="15" s="1"/>
  <c r="Q104" i="15"/>
  <c r="S104" i="15" s="1"/>
  <c r="Q105" i="15"/>
  <c r="S105" i="15" s="1"/>
  <c r="Q106" i="15"/>
  <c r="S106" i="15" s="1"/>
  <c r="Q107" i="15"/>
  <c r="S107" i="15" s="1"/>
  <c r="Q108" i="15"/>
  <c r="S108" i="15" s="1"/>
  <c r="Q109" i="15"/>
  <c r="S109" i="15" s="1"/>
  <c r="Q110" i="15"/>
  <c r="S110" i="15" s="1"/>
  <c r="Q111" i="15"/>
  <c r="S111" i="15" s="1"/>
  <c r="Q112" i="15"/>
  <c r="S112" i="15" s="1"/>
  <c r="Q113" i="15"/>
  <c r="S113" i="15" s="1"/>
  <c r="Q114" i="15"/>
  <c r="S114" i="15" s="1"/>
  <c r="Q115" i="15"/>
  <c r="S115" i="15" s="1"/>
  <c r="Q116" i="15"/>
  <c r="S116" i="15" s="1"/>
  <c r="Q117" i="15"/>
  <c r="S117" i="15" s="1"/>
  <c r="Q118" i="15"/>
  <c r="S118" i="15" s="1"/>
  <c r="Q119" i="15"/>
  <c r="S119" i="15" s="1"/>
  <c r="Q120" i="15"/>
  <c r="S120" i="15" s="1"/>
  <c r="Q121" i="15"/>
  <c r="S121" i="15" s="1"/>
  <c r="Q122" i="15"/>
  <c r="S122" i="15" s="1"/>
  <c r="Q123" i="15"/>
  <c r="S123" i="15" s="1"/>
  <c r="Q124" i="15"/>
  <c r="S124" i="15" s="1"/>
  <c r="Q125" i="15"/>
  <c r="S125" i="15" s="1"/>
  <c r="Q126" i="15"/>
  <c r="S126" i="15" s="1"/>
  <c r="Q127" i="15"/>
  <c r="S127" i="15" s="1"/>
  <c r="Q128" i="15"/>
  <c r="S128" i="15" s="1"/>
  <c r="Q129" i="15"/>
  <c r="S129" i="15" s="1"/>
  <c r="Q130" i="15"/>
  <c r="S130" i="15" s="1"/>
  <c r="Q131" i="15"/>
  <c r="S131" i="15" s="1"/>
  <c r="Q132" i="15"/>
  <c r="S132" i="15" s="1"/>
  <c r="Q133" i="15"/>
  <c r="S133" i="15" s="1"/>
  <c r="Q134" i="15"/>
  <c r="S134" i="15" s="1"/>
  <c r="Q135" i="15"/>
  <c r="S135" i="15" s="1"/>
  <c r="Q136" i="15"/>
  <c r="S136" i="15" s="1"/>
  <c r="Q137" i="15"/>
  <c r="S137" i="15" s="1"/>
  <c r="Q138" i="15"/>
  <c r="S138" i="15" s="1"/>
  <c r="Q139" i="15"/>
  <c r="S139" i="15" s="1"/>
  <c r="Q140" i="15"/>
  <c r="S140" i="15" s="1"/>
  <c r="Q141" i="15"/>
  <c r="S141" i="15" s="1"/>
  <c r="Q142" i="15"/>
  <c r="S142" i="15" s="1"/>
  <c r="Q143" i="15"/>
  <c r="S143" i="15" s="1"/>
  <c r="Q144" i="15"/>
  <c r="S144" i="15" s="1"/>
  <c r="Q145" i="15"/>
  <c r="S145" i="15" s="1"/>
  <c r="Q146" i="15"/>
  <c r="S146" i="15" s="1"/>
  <c r="Q147" i="15"/>
  <c r="S147" i="15" s="1"/>
  <c r="Q148" i="15"/>
  <c r="S148" i="15" s="1"/>
  <c r="Q149" i="15"/>
  <c r="S149" i="15" s="1"/>
  <c r="Q150" i="15"/>
  <c r="S150" i="15" s="1"/>
  <c r="Q151" i="15"/>
  <c r="S151" i="15" s="1"/>
  <c r="Q152" i="15"/>
  <c r="S152" i="15" s="1"/>
  <c r="Q153" i="15"/>
  <c r="S153" i="15" s="1"/>
  <c r="Q154" i="15"/>
  <c r="S154" i="15" s="1"/>
  <c r="Q155" i="15"/>
  <c r="S155" i="15" s="1"/>
  <c r="Q156" i="15"/>
  <c r="S156" i="15" s="1"/>
  <c r="Q157" i="15"/>
  <c r="S157" i="15" s="1"/>
  <c r="Q158" i="15"/>
  <c r="S158" i="15" s="1"/>
  <c r="Q159" i="15"/>
  <c r="S159" i="15" s="1"/>
  <c r="Q160" i="15"/>
  <c r="S160" i="15" s="1"/>
  <c r="Q161" i="15"/>
  <c r="S161" i="15" s="1"/>
  <c r="Q162" i="15"/>
  <c r="S162" i="15" s="1"/>
  <c r="Q163" i="15"/>
  <c r="S163" i="15" s="1"/>
  <c r="Q164" i="15"/>
  <c r="S164" i="15" s="1"/>
  <c r="Q165" i="15"/>
  <c r="S165" i="15" s="1"/>
  <c r="Q166" i="15"/>
  <c r="S166" i="15" s="1"/>
  <c r="Q167" i="15"/>
  <c r="S167" i="15" s="1"/>
  <c r="Q168" i="15"/>
  <c r="S168" i="15" s="1"/>
  <c r="Q169" i="15"/>
  <c r="S169" i="15" s="1"/>
  <c r="Q170" i="15"/>
  <c r="S170" i="15" s="1"/>
  <c r="Q171" i="15"/>
  <c r="S171" i="15" s="1"/>
  <c r="Q172" i="15"/>
  <c r="S172" i="15" s="1"/>
  <c r="Q173" i="15"/>
  <c r="S173" i="15" s="1"/>
  <c r="Q174" i="15"/>
  <c r="S174" i="15" s="1"/>
  <c r="Q175" i="15"/>
  <c r="S175" i="15" s="1"/>
  <c r="Q176" i="15"/>
  <c r="S176" i="15" s="1"/>
  <c r="Q177" i="15"/>
  <c r="S177" i="15" s="1"/>
  <c r="Q178" i="15"/>
  <c r="S178" i="15" s="1"/>
  <c r="Q179" i="15"/>
  <c r="S179" i="15" s="1"/>
  <c r="Q180" i="15"/>
  <c r="S180" i="15" s="1"/>
  <c r="Q181" i="15"/>
  <c r="S181" i="15" s="1"/>
  <c r="Q182" i="15"/>
  <c r="S182" i="15" s="1"/>
  <c r="Q183" i="15"/>
  <c r="S183" i="15" s="1"/>
  <c r="Q184" i="15"/>
  <c r="S184" i="15" s="1"/>
  <c r="Q185" i="15"/>
  <c r="S185" i="15" s="1"/>
  <c r="Q186" i="15"/>
  <c r="S186" i="15" s="1"/>
  <c r="Q187" i="15"/>
  <c r="S187" i="15" s="1"/>
  <c r="Q188" i="15"/>
  <c r="S188" i="15" s="1"/>
  <c r="Q189" i="15"/>
  <c r="S189" i="15" s="1"/>
  <c r="Q190" i="15"/>
  <c r="S190" i="15" s="1"/>
  <c r="Q191" i="15"/>
  <c r="S191" i="15" s="1"/>
  <c r="Q192" i="15"/>
  <c r="S192" i="15" s="1"/>
  <c r="Q193" i="15"/>
  <c r="S193" i="15" s="1"/>
  <c r="Q194" i="15"/>
  <c r="S194" i="15" s="1"/>
  <c r="Q195" i="15"/>
  <c r="S195" i="15" s="1"/>
  <c r="Q196" i="15"/>
  <c r="S196" i="15" s="1"/>
  <c r="Q197" i="15"/>
  <c r="S197" i="15" s="1"/>
  <c r="Q198" i="15"/>
  <c r="S198" i="15" s="1"/>
  <c r="Q199" i="15"/>
  <c r="S199" i="15" s="1"/>
  <c r="Q200" i="15"/>
  <c r="S200" i="15" s="1"/>
  <c r="Q201" i="15"/>
  <c r="S201" i="15" s="1"/>
  <c r="Q202" i="15"/>
  <c r="S202" i="15" s="1"/>
  <c r="Q203" i="15"/>
  <c r="S203" i="15" s="1"/>
  <c r="Q204" i="15"/>
  <c r="S204" i="15" s="1"/>
  <c r="Q205" i="15"/>
  <c r="S205" i="15" s="1"/>
  <c r="Q206" i="15"/>
  <c r="S206" i="15" s="1"/>
  <c r="Q207" i="15"/>
  <c r="S207" i="15" s="1"/>
  <c r="Q208" i="15"/>
  <c r="S208" i="15" s="1"/>
  <c r="Q209" i="15"/>
  <c r="S209" i="15" s="1"/>
  <c r="Q210" i="15"/>
  <c r="S210" i="15" s="1"/>
  <c r="Q211" i="15"/>
  <c r="S211" i="15" s="1"/>
  <c r="Q212" i="15"/>
  <c r="S212" i="15" s="1"/>
  <c r="Q213" i="15"/>
  <c r="S213" i="15" s="1"/>
  <c r="Q214" i="15"/>
  <c r="S214" i="15" s="1"/>
  <c r="Q215" i="15"/>
  <c r="S215" i="15" s="1"/>
  <c r="Q216" i="15"/>
  <c r="S216" i="15" s="1"/>
  <c r="Q217" i="15"/>
  <c r="S217" i="15" s="1"/>
  <c r="Q218" i="15"/>
  <c r="S218" i="15" s="1"/>
  <c r="Q219" i="15"/>
  <c r="S219" i="15" s="1"/>
  <c r="Q220" i="15"/>
  <c r="S220" i="15" s="1"/>
  <c r="Q221" i="15"/>
  <c r="S221" i="15" s="1"/>
  <c r="Q222" i="15"/>
  <c r="S222" i="15" s="1"/>
  <c r="Q223" i="15"/>
  <c r="S223" i="15" s="1"/>
  <c r="Q224" i="15"/>
  <c r="S224" i="15" s="1"/>
  <c r="Q225" i="15"/>
  <c r="S225" i="15" s="1"/>
  <c r="Q226" i="15"/>
  <c r="S226" i="15" s="1"/>
  <c r="Q227" i="15"/>
  <c r="S227" i="15" s="1"/>
  <c r="Q228" i="15"/>
  <c r="S228" i="15" s="1"/>
  <c r="Q229" i="15"/>
  <c r="S229" i="15" s="1"/>
  <c r="Q230" i="15"/>
  <c r="S230" i="15" s="1"/>
  <c r="Q231" i="15"/>
  <c r="S231" i="15" s="1"/>
  <c r="Q232" i="15"/>
  <c r="S232" i="15" s="1"/>
  <c r="Q233" i="15"/>
  <c r="S233" i="15" s="1"/>
  <c r="Q234" i="15"/>
  <c r="S234" i="15" s="1"/>
  <c r="Q235" i="15"/>
  <c r="S235" i="15" s="1"/>
  <c r="Q236" i="15"/>
  <c r="S236" i="15" s="1"/>
  <c r="Q237" i="15"/>
  <c r="S237" i="15" s="1"/>
  <c r="Q238" i="15"/>
  <c r="S238" i="15" s="1"/>
  <c r="Q239" i="15"/>
  <c r="S239" i="15" s="1"/>
  <c r="Q240" i="15"/>
  <c r="S240" i="15" s="1"/>
  <c r="Q241" i="15"/>
  <c r="S241" i="15" s="1"/>
  <c r="Q242" i="15"/>
  <c r="S242" i="15" s="1"/>
  <c r="Q243" i="15"/>
  <c r="S243" i="15" s="1"/>
  <c r="Q244" i="15"/>
  <c r="S244" i="15" s="1"/>
  <c r="Q245" i="15"/>
  <c r="S245" i="15" s="1"/>
  <c r="Q246" i="15"/>
  <c r="S246" i="15" s="1"/>
  <c r="Q247" i="15"/>
  <c r="S247" i="15" s="1"/>
  <c r="Q248" i="15"/>
  <c r="S248" i="15" s="1"/>
  <c r="R3" i="15"/>
  <c r="Q3" i="15"/>
  <c r="S3" i="15" s="1"/>
  <c r="O3" i="15"/>
  <c r="N3" i="15"/>
  <c r="P4" i="15"/>
  <c r="P5" i="15"/>
  <c r="P6"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92" i="15"/>
  <c r="P93" i="15"/>
  <c r="P94" i="15"/>
  <c r="P95" i="15"/>
  <c r="P96" i="15"/>
  <c r="P97" i="15"/>
  <c r="P98" i="15"/>
  <c r="P99" i="15"/>
  <c r="P100" i="15"/>
  <c r="P101" i="15"/>
  <c r="P102" i="15"/>
  <c r="P103" i="15"/>
  <c r="P104" i="15"/>
  <c r="P105" i="15"/>
  <c r="P106" i="15"/>
  <c r="P107" i="15"/>
  <c r="P108" i="15"/>
  <c r="P109" i="15"/>
  <c r="P110" i="15"/>
  <c r="P111" i="15"/>
  <c r="P112" i="15"/>
  <c r="P113" i="15"/>
  <c r="P114" i="15"/>
  <c r="P115" i="15"/>
  <c r="P116" i="15"/>
  <c r="P117" i="15"/>
  <c r="P118" i="15"/>
  <c r="P119" i="15"/>
  <c r="P120" i="15"/>
  <c r="P121" i="15"/>
  <c r="P122" i="15"/>
  <c r="P123" i="15"/>
  <c r="P124" i="15"/>
  <c r="P125" i="15"/>
  <c r="P126" i="15"/>
  <c r="P127" i="15"/>
  <c r="P128" i="15"/>
  <c r="P129" i="15"/>
  <c r="P130" i="15"/>
  <c r="P131" i="15"/>
  <c r="P132" i="15"/>
  <c r="P133" i="15"/>
  <c r="P134" i="15"/>
  <c r="P135" i="15"/>
  <c r="P136" i="15"/>
  <c r="P137" i="15"/>
  <c r="P138" i="15"/>
  <c r="P139" i="15"/>
  <c r="P140" i="15"/>
  <c r="P141" i="15"/>
  <c r="P142" i="15"/>
  <c r="P143" i="15"/>
  <c r="P144" i="15"/>
  <c r="P145" i="15"/>
  <c r="P146" i="15"/>
  <c r="P147" i="15"/>
  <c r="P148" i="15"/>
  <c r="P149" i="15"/>
  <c r="P150" i="15"/>
  <c r="P151" i="15"/>
  <c r="P152" i="15"/>
  <c r="P153" i="15"/>
  <c r="P154" i="15"/>
  <c r="P155" i="15"/>
  <c r="P156" i="15"/>
  <c r="P157" i="15"/>
  <c r="P158" i="15"/>
  <c r="P159" i="15"/>
  <c r="P160" i="15"/>
  <c r="P161" i="15"/>
  <c r="P162" i="15"/>
  <c r="P163" i="15"/>
  <c r="P164" i="15"/>
  <c r="P165" i="15"/>
  <c r="P166" i="15"/>
  <c r="P167" i="15"/>
  <c r="P168" i="15"/>
  <c r="P169" i="15"/>
  <c r="P170" i="15"/>
  <c r="P171" i="15"/>
  <c r="P172" i="15"/>
  <c r="P173" i="15"/>
  <c r="P174" i="15"/>
  <c r="P175" i="15"/>
  <c r="P176" i="15"/>
  <c r="P177" i="15"/>
  <c r="P178" i="15"/>
  <c r="P179" i="15"/>
  <c r="P180" i="15"/>
  <c r="P181" i="15"/>
  <c r="P182" i="15"/>
  <c r="P183" i="15"/>
  <c r="P184" i="15"/>
  <c r="P185" i="15"/>
  <c r="P186" i="15"/>
  <c r="P187" i="15"/>
  <c r="P188" i="15"/>
  <c r="P189" i="15"/>
  <c r="P190" i="15"/>
  <c r="P191" i="15"/>
  <c r="P192" i="15"/>
  <c r="P193" i="15"/>
  <c r="P194" i="15"/>
  <c r="P195" i="15"/>
  <c r="P196" i="15"/>
  <c r="P197" i="15"/>
  <c r="P198" i="15"/>
  <c r="P199" i="15"/>
  <c r="P200" i="15"/>
  <c r="P201" i="15"/>
  <c r="P202" i="15"/>
  <c r="P203" i="15"/>
  <c r="P204" i="15"/>
  <c r="P205" i="15"/>
  <c r="P206" i="15"/>
  <c r="P207" i="15"/>
  <c r="P208" i="15"/>
  <c r="P209" i="15"/>
  <c r="P210" i="15"/>
  <c r="P211" i="15"/>
  <c r="P212" i="15"/>
  <c r="P213" i="15"/>
  <c r="P214" i="15"/>
  <c r="P215" i="15"/>
  <c r="P216" i="15"/>
  <c r="P217" i="15"/>
  <c r="P218" i="15"/>
  <c r="P219" i="15"/>
  <c r="P220" i="15"/>
  <c r="P221" i="15"/>
  <c r="P222" i="15"/>
  <c r="P223" i="15"/>
  <c r="P224" i="15"/>
  <c r="P225" i="15"/>
  <c r="P226" i="15"/>
  <c r="P227" i="15"/>
  <c r="P228" i="15"/>
  <c r="P229" i="15"/>
  <c r="P230" i="15"/>
  <c r="P231" i="15"/>
  <c r="P232" i="15"/>
  <c r="P233" i="15"/>
  <c r="P234" i="15"/>
  <c r="P235" i="15"/>
  <c r="P236" i="15"/>
  <c r="P237" i="15"/>
  <c r="P238" i="15"/>
  <c r="P239" i="15"/>
  <c r="P240" i="15"/>
  <c r="P241" i="15"/>
  <c r="P242" i="15"/>
  <c r="P243" i="15"/>
  <c r="P244" i="15"/>
  <c r="P245" i="15"/>
  <c r="P246" i="15"/>
  <c r="P247" i="15"/>
  <c r="P248" i="15"/>
  <c r="O4" i="15"/>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204" i="15"/>
  <c r="O205" i="15"/>
  <c r="O206" i="15"/>
  <c r="O207" i="15"/>
  <c r="O208" i="15"/>
  <c r="O209" i="15"/>
  <c r="O210" i="15"/>
  <c r="O211" i="15"/>
  <c r="O212" i="15"/>
  <c r="O213" i="15"/>
  <c r="O214" i="15"/>
  <c r="O215" i="15"/>
  <c r="O216" i="15"/>
  <c r="O217" i="15"/>
  <c r="O218" i="15"/>
  <c r="O219" i="15"/>
  <c r="O220" i="15"/>
  <c r="O221" i="15"/>
  <c r="O222" i="15"/>
  <c r="O223" i="15"/>
  <c r="O224" i="15"/>
  <c r="O225" i="15"/>
  <c r="O226" i="15"/>
  <c r="O227" i="15"/>
  <c r="O228" i="15"/>
  <c r="O229" i="15"/>
  <c r="O230" i="15"/>
  <c r="O231" i="15"/>
  <c r="O232" i="15"/>
  <c r="O233" i="15"/>
  <c r="O234" i="15"/>
  <c r="O235" i="15"/>
  <c r="O236" i="15"/>
  <c r="O237" i="15"/>
  <c r="O238" i="15"/>
  <c r="O239" i="15"/>
  <c r="O240" i="15"/>
  <c r="O241" i="15"/>
  <c r="O242" i="15"/>
  <c r="O243" i="15"/>
  <c r="O244" i="15"/>
  <c r="O245" i="15"/>
  <c r="O246" i="15"/>
  <c r="O247" i="15"/>
  <c r="O248"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N134" i="15"/>
  <c r="N135" i="15"/>
  <c r="N136" i="15"/>
  <c r="N137" i="15"/>
  <c r="N138" i="15"/>
  <c r="N139" i="15"/>
  <c r="N140" i="15"/>
  <c r="N141" i="15"/>
  <c r="N142" i="15"/>
  <c r="N143" i="15"/>
  <c r="N144" i="15"/>
  <c r="N145" i="15"/>
  <c r="N146" i="15"/>
  <c r="N147" i="15"/>
  <c r="N148" i="15"/>
  <c r="N149" i="15"/>
  <c r="N150" i="15"/>
  <c r="N151" i="15"/>
  <c r="N152" i="15"/>
  <c r="N153" i="15"/>
  <c r="N154" i="15"/>
  <c r="N155" i="15"/>
  <c r="N156" i="15"/>
  <c r="N157" i="15"/>
  <c r="N158" i="15"/>
  <c r="N159" i="15"/>
  <c r="N160" i="15"/>
  <c r="N161" i="15"/>
  <c r="N162" i="15"/>
  <c r="N163" i="15"/>
  <c r="N164" i="15"/>
  <c r="N165" i="15"/>
  <c r="N166" i="15"/>
  <c r="N167" i="15"/>
  <c r="N168" i="15"/>
  <c r="N169" i="15"/>
  <c r="N170" i="15"/>
  <c r="N171" i="15"/>
  <c r="N172" i="15"/>
  <c r="N173" i="15"/>
  <c r="N174" i="15"/>
  <c r="N175" i="15"/>
  <c r="N176" i="15"/>
  <c r="N177" i="15"/>
  <c r="N178" i="15"/>
  <c r="N179" i="15"/>
  <c r="N180" i="15"/>
  <c r="N181" i="15"/>
  <c r="N182" i="15"/>
  <c r="N183" i="15"/>
  <c r="N184" i="15"/>
  <c r="N185" i="15"/>
  <c r="N186" i="15"/>
  <c r="N187" i="15"/>
  <c r="N188" i="15"/>
  <c r="N189" i="15"/>
  <c r="N190" i="15"/>
  <c r="N191" i="15"/>
  <c r="N192" i="15"/>
  <c r="N193" i="15"/>
  <c r="N194" i="15"/>
  <c r="N195" i="15"/>
  <c r="N196" i="15"/>
  <c r="N197" i="15"/>
  <c r="N198" i="15"/>
  <c r="N199" i="15"/>
  <c r="N200" i="15"/>
  <c r="N201" i="15"/>
  <c r="N202" i="15"/>
  <c r="N203" i="15"/>
  <c r="N204" i="15"/>
  <c r="N205" i="15"/>
  <c r="N206" i="15"/>
  <c r="N207" i="15"/>
  <c r="N208" i="15"/>
  <c r="N209" i="15"/>
  <c r="N210" i="15"/>
  <c r="N211" i="15"/>
  <c r="N212" i="15"/>
  <c r="N213" i="15"/>
  <c r="N214" i="15"/>
  <c r="N215" i="15"/>
  <c r="N216" i="15"/>
  <c r="N217" i="15"/>
  <c r="N218" i="15"/>
  <c r="N219" i="15"/>
  <c r="N220" i="15"/>
  <c r="N221" i="15"/>
  <c r="N222" i="15"/>
  <c r="N223" i="15"/>
  <c r="N224" i="15"/>
  <c r="N225" i="15"/>
  <c r="N226" i="15"/>
  <c r="N227" i="15"/>
  <c r="N228" i="15"/>
  <c r="N229" i="15"/>
  <c r="N230" i="15"/>
  <c r="N231" i="15"/>
  <c r="N232" i="15"/>
  <c r="N233" i="15"/>
  <c r="N234" i="15"/>
  <c r="N235" i="15"/>
  <c r="N236" i="15"/>
  <c r="N237" i="15"/>
  <c r="N238" i="15"/>
  <c r="N239" i="15"/>
  <c r="N240" i="15"/>
  <c r="N241" i="15"/>
  <c r="N242" i="15"/>
  <c r="N243" i="15"/>
  <c r="N244" i="15"/>
  <c r="N245" i="15"/>
  <c r="N246" i="15"/>
  <c r="N247" i="15"/>
  <c r="N248" i="15"/>
  <c r="P3" i="15"/>
  <c r="S5" i="15" l="1"/>
  <c r="S4" i="15"/>
  <c r="P2" i="4"/>
  <c r="AF23" i="18"/>
  <c r="AE23" i="18"/>
  <c r="AD23" i="18"/>
  <c r="S23" i="18"/>
  <c r="R23" i="18"/>
  <c r="Q23" i="18"/>
  <c r="F23" i="18"/>
  <c r="C23" i="18"/>
  <c r="AF22" i="18"/>
  <c r="AE22" i="18"/>
  <c r="AD22" i="18"/>
  <c r="S22" i="18"/>
  <c r="R22" i="18"/>
  <c r="Q22" i="18"/>
  <c r="F22" i="18"/>
  <c r="C22" i="18"/>
  <c r="AF21" i="18"/>
  <c r="AE21" i="18"/>
  <c r="AD21" i="18"/>
  <c r="S21" i="18"/>
  <c r="R21" i="18"/>
  <c r="Q21" i="18"/>
  <c r="F21" i="18"/>
  <c r="C21" i="18"/>
  <c r="AF20" i="18"/>
  <c r="AE20" i="18"/>
  <c r="AD20" i="18"/>
  <c r="S20" i="18"/>
  <c r="R20" i="18"/>
  <c r="Q20" i="18"/>
  <c r="F20" i="18"/>
  <c r="C20" i="18"/>
  <c r="AF19" i="18"/>
  <c r="AE19" i="18"/>
  <c r="AD19" i="18"/>
  <c r="S19" i="18"/>
  <c r="R19" i="18"/>
  <c r="Q19" i="18"/>
  <c r="F19" i="18"/>
  <c r="C19" i="18"/>
  <c r="AF18" i="18"/>
  <c r="AE18" i="18"/>
  <c r="AD18" i="18"/>
  <c r="S18" i="18"/>
  <c r="R18" i="18"/>
  <c r="Q18" i="18"/>
  <c r="F18" i="18"/>
  <c r="C18" i="18"/>
  <c r="AF17" i="18"/>
  <c r="AE17" i="18"/>
  <c r="AD17" i="18"/>
  <c r="S17" i="18"/>
  <c r="R17" i="18"/>
  <c r="Q17" i="18"/>
  <c r="F17" i="18"/>
  <c r="C17" i="18"/>
  <c r="AF16" i="18"/>
  <c r="AE16" i="18"/>
  <c r="AD16" i="18"/>
  <c r="S16" i="18"/>
  <c r="R16" i="18"/>
  <c r="Q16" i="18"/>
  <c r="F16" i="18"/>
  <c r="C16" i="18"/>
  <c r="AF15" i="18"/>
  <c r="AE15" i="18"/>
  <c r="AD15" i="18"/>
  <c r="S15" i="18"/>
  <c r="R15" i="18"/>
  <c r="Q15" i="18"/>
  <c r="F15" i="18"/>
  <c r="C15" i="18"/>
  <c r="AF14" i="18"/>
  <c r="AE14" i="18"/>
  <c r="AD14" i="18"/>
  <c r="S14" i="18"/>
  <c r="R14" i="18"/>
  <c r="Q14" i="18"/>
  <c r="F14" i="18"/>
  <c r="C14" i="18"/>
  <c r="AF13" i="18"/>
  <c r="AE13" i="18"/>
  <c r="AD13" i="18"/>
  <c r="S13" i="18"/>
  <c r="R13" i="18"/>
  <c r="Q13" i="18"/>
  <c r="F13" i="18"/>
  <c r="C13" i="18"/>
  <c r="AF12" i="18"/>
  <c r="AE12" i="18"/>
  <c r="AD12" i="18"/>
  <c r="S12" i="18"/>
  <c r="R12" i="18"/>
  <c r="Q12" i="18"/>
  <c r="F12" i="18"/>
  <c r="C12" i="18"/>
  <c r="AF11" i="18"/>
  <c r="AE11" i="18"/>
  <c r="AD11" i="18"/>
  <c r="S11" i="18"/>
  <c r="R11" i="18"/>
  <c r="Q11" i="18"/>
  <c r="F11" i="18"/>
  <c r="C11" i="18"/>
  <c r="AF10" i="18"/>
  <c r="AE10" i="18"/>
  <c r="AD10" i="18"/>
  <c r="S10" i="18"/>
  <c r="R10" i="18"/>
  <c r="Q10" i="18"/>
  <c r="F10" i="18"/>
  <c r="C10" i="18"/>
  <c r="AF9" i="18"/>
  <c r="AE9" i="18"/>
  <c r="AD9" i="18"/>
  <c r="S9" i="18"/>
  <c r="R9" i="18"/>
  <c r="Q9" i="18"/>
  <c r="F9" i="18"/>
  <c r="C9" i="18"/>
  <c r="AF8" i="18"/>
  <c r="AE8" i="18"/>
  <c r="AD8" i="18"/>
  <c r="S8" i="18"/>
  <c r="R8" i="18"/>
  <c r="Q8" i="18"/>
  <c r="F8" i="18"/>
  <c r="C8" i="18"/>
  <c r="AF7" i="18"/>
  <c r="AE7" i="18"/>
  <c r="AD7" i="18"/>
  <c r="S7" i="18"/>
  <c r="R7" i="18"/>
  <c r="Q7" i="18"/>
  <c r="F7" i="18"/>
  <c r="C7" i="18"/>
  <c r="AF6" i="18"/>
  <c r="AE6" i="18"/>
  <c r="AD6" i="18"/>
  <c r="S6" i="18"/>
  <c r="R6" i="18"/>
  <c r="Q6" i="18"/>
  <c r="F6" i="18"/>
  <c r="C6" i="18"/>
  <c r="AF5" i="18"/>
  <c r="AE5" i="18"/>
  <c r="AD5" i="18"/>
  <c r="S5" i="18"/>
  <c r="R5" i="18"/>
  <c r="Q5" i="18"/>
  <c r="F5" i="18"/>
  <c r="C5" i="18"/>
  <c r="AF4" i="18"/>
  <c r="AE4" i="18"/>
  <c r="AD4" i="18"/>
  <c r="S4" i="18"/>
  <c r="R4" i="18"/>
  <c r="Q4" i="18"/>
  <c r="F4" i="18"/>
  <c r="C4" i="18"/>
  <c r="AF3" i="18"/>
  <c r="AE3" i="18"/>
  <c r="AD3" i="18"/>
  <c r="S3" i="18"/>
  <c r="R3" i="18"/>
  <c r="Q3" i="18"/>
  <c r="F3" i="18"/>
  <c r="C3" i="18"/>
  <c r="AF2" i="18"/>
  <c r="AE2" i="18"/>
  <c r="AD2" i="18"/>
  <c r="S2" i="18"/>
  <c r="R2" i="18"/>
  <c r="Q2" i="18"/>
  <c r="F2" i="18"/>
  <c r="C2" i="18"/>
  <c r="X15" i="16"/>
  <c r="X16" i="16"/>
  <c r="X17" i="16"/>
  <c r="X18" i="16"/>
  <c r="X19" i="16"/>
  <c r="X20" i="16"/>
  <c r="X21" i="16"/>
  <c r="X22" i="16"/>
  <c r="X23" i="16"/>
  <c r="X14" i="16"/>
  <c r="Q3" i="4" l="1"/>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2" i="4"/>
  <c r="P3"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236" i="4"/>
  <c r="P237" i="4"/>
  <c r="P238" i="4"/>
  <c r="P239" i="4"/>
  <c r="P240" i="4"/>
  <c r="P241" i="4"/>
  <c r="P242" i="4"/>
  <c r="P243" i="4"/>
  <c r="P244" i="4"/>
  <c r="P245" i="4"/>
  <c r="P246" i="4"/>
  <c r="P247" i="4"/>
  <c r="P248" i="4"/>
  <c r="P249" i="4"/>
  <c r="P250" i="4"/>
  <c r="P251" i="4"/>
  <c r="P252" i="4"/>
  <c r="P253" i="4"/>
  <c r="P254" i="4"/>
  <c r="P255" i="4"/>
  <c r="P256" i="4"/>
  <c r="P257" i="4"/>
  <c r="P258" i="4"/>
  <c r="P259" i="4"/>
  <c r="P260" i="4"/>
  <c r="P261" i="4"/>
  <c r="P262" i="4"/>
  <c r="P263" i="4"/>
  <c r="P264" i="4"/>
  <c r="P265" i="4"/>
  <c r="P266" i="4"/>
  <c r="P267" i="4"/>
  <c r="P268" i="4"/>
  <c r="P269" i="4"/>
  <c r="P270" i="4"/>
  <c r="P271" i="4"/>
  <c r="P272" i="4"/>
  <c r="P273" i="4"/>
  <c r="P274" i="4"/>
  <c r="P275" i="4"/>
  <c r="P276" i="4"/>
  <c r="P277" i="4"/>
  <c r="P278" i="4"/>
  <c r="P279" i="4"/>
  <c r="P280" i="4"/>
  <c r="P281" i="4"/>
  <c r="P282" i="4"/>
  <c r="P283" i="4"/>
  <c r="P284" i="4"/>
  <c r="P285" i="4"/>
  <c r="P286" i="4"/>
  <c r="P287" i="4"/>
  <c r="P288" i="4"/>
  <c r="P289" i="4"/>
  <c r="P290" i="4"/>
  <c r="P291" i="4"/>
  <c r="P292" i="4"/>
  <c r="P293" i="4"/>
  <c r="P294" i="4"/>
  <c r="P295" i="4"/>
  <c r="P296" i="4"/>
  <c r="P297" i="4"/>
  <c r="P298" i="4"/>
  <c r="P299" i="4"/>
  <c r="P300" i="4"/>
  <c r="P301" i="4"/>
  <c r="P302" i="4"/>
  <c r="P303" i="4"/>
  <c r="P304" i="4"/>
  <c r="P305" i="4"/>
  <c r="P306" i="4"/>
  <c r="P307" i="4"/>
  <c r="P308" i="4"/>
  <c r="P309" i="4"/>
  <c r="P310" i="4"/>
  <c r="P311" i="4"/>
  <c r="P312" i="4"/>
  <c r="P313" i="4"/>
  <c r="P314" i="4"/>
  <c r="P315" i="4"/>
  <c r="P316" i="4"/>
  <c r="P317" i="4"/>
  <c r="P318" i="4"/>
  <c r="P319" i="4"/>
  <c r="P320" i="4"/>
  <c r="P321" i="4"/>
  <c r="P322" i="4"/>
  <c r="P323" i="4"/>
  <c r="P324" i="4"/>
  <c r="P325" i="4"/>
  <c r="P326" i="4"/>
  <c r="P327" i="4"/>
  <c r="P328" i="4"/>
  <c r="P329" i="4"/>
  <c r="P330" i="4"/>
  <c r="P331" i="4"/>
  <c r="P332" i="4"/>
  <c r="P333" i="4"/>
  <c r="P334" i="4"/>
  <c r="P335" i="4"/>
  <c r="P336" i="4"/>
  <c r="P337" i="4"/>
  <c r="P338" i="4"/>
  <c r="P339" i="4"/>
  <c r="P340" i="4"/>
  <c r="P341" i="4"/>
  <c r="P342" i="4"/>
  <c r="P343" i="4"/>
  <c r="P344" i="4"/>
  <c r="P345" i="4"/>
  <c r="P346" i="4"/>
  <c r="P347" i="4"/>
  <c r="P348" i="4"/>
  <c r="P349" i="4"/>
  <c r="P350" i="4"/>
  <c r="P351" i="4"/>
  <c r="P352" i="4"/>
  <c r="P353" i="4"/>
  <c r="P354" i="4"/>
  <c r="P355" i="4"/>
  <c r="P356" i="4"/>
  <c r="P357" i="4"/>
  <c r="P358" i="4"/>
  <c r="P359" i="4"/>
  <c r="P360" i="4"/>
  <c r="P361" i="4"/>
  <c r="P362" i="4"/>
  <c r="P363" i="4"/>
  <c r="P364" i="4"/>
  <c r="P365" i="4"/>
  <c r="P366" i="4"/>
  <c r="P367" i="4"/>
  <c r="P368" i="4"/>
  <c r="P369" i="4"/>
  <c r="P370" i="4"/>
  <c r="P371" i="4"/>
  <c r="P372" i="4"/>
  <c r="P373" i="4"/>
  <c r="P374" i="4"/>
  <c r="P375" i="4"/>
  <c r="P376" i="4"/>
  <c r="P377" i="4"/>
  <c r="P378" i="4"/>
  <c r="P379" i="4"/>
  <c r="P380" i="4"/>
  <c r="P381" i="4"/>
  <c r="P382" i="4"/>
  <c r="P383" i="4"/>
  <c r="P384" i="4"/>
  <c r="P385" i="4"/>
  <c r="P386" i="4"/>
  <c r="P387" i="4"/>
  <c r="P388" i="4"/>
  <c r="P389" i="4"/>
  <c r="P390" i="4"/>
  <c r="P391" i="4"/>
  <c r="P392" i="4"/>
  <c r="P393" i="4"/>
  <c r="P394" i="4"/>
  <c r="P395" i="4"/>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2" i="4"/>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4" i="1"/>
  <c r="N5" i="1"/>
  <c r="N6" i="1"/>
  <c r="N7" i="1"/>
  <c r="N8" i="1"/>
  <c r="N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4" i="1"/>
  <c r="D5" i="1"/>
  <c r="D6" i="1"/>
  <c r="D7" i="1"/>
  <c r="D8" i="1"/>
  <c r="D9" i="1"/>
  <c r="D10" i="1"/>
  <c r="D11" i="1"/>
  <c r="D12" i="1"/>
  <c r="D13" i="1"/>
  <c r="D14" i="1"/>
  <c r="D15" i="1"/>
  <c r="D16" i="1"/>
  <c r="D17" i="1"/>
  <c r="D18" i="1"/>
  <c r="D19" i="1"/>
  <c r="D3" i="1"/>
</calcChain>
</file>

<file path=xl/sharedStrings.xml><?xml version="1.0" encoding="utf-8"?>
<sst xmlns="http://schemas.openxmlformats.org/spreadsheetml/2006/main" count="2958" uniqueCount="459">
  <si>
    <t>Ano</t>
  </si>
  <si>
    <t>Spíše ano</t>
  </si>
  <si>
    <t>Spíše ne</t>
  </si>
  <si>
    <t>Ne</t>
  </si>
  <si>
    <t>Anonymita na internetu mi dává pocit bezpečí.</t>
  </si>
  <si>
    <t>Souhlasím s tvrzením, že na internetu má každý neomezené právo vyjádřit svůj názor.</t>
  </si>
  <si>
    <t>Rád na internetu uvádím své názory (v diskuzích, sociálních sítích, apod.).</t>
  </si>
  <si>
    <t>V reálném světě mi dělá problém vyjádřit svůj názor.</t>
  </si>
  <si>
    <t>Lidé okolo mně říkají, že jsem průbojný.</t>
  </si>
  <si>
    <t>Mám potíže vyjádřit svůj nesouhlas někomu tváří v tvář.</t>
  </si>
  <si>
    <t>Platí pro mně, že si na internetu s ničím \nedělám servítky\"."</t>
  </si>
  <si>
    <t>Často na internetu negativně reaguji na příspěvky uživatelů, kteří nesouhlasí s mým míněním.</t>
  </si>
  <si>
    <t>Pokud na mě někdo na internetu útočí, reaguji také útokem.</t>
  </si>
  <si>
    <t>Na internetu nemám problém používat i ostřejší nebo radikální názory, pokud s něčím nesouhlasím.</t>
  </si>
  <si>
    <t>respondent</t>
  </si>
  <si>
    <t>pohlavi</t>
  </si>
  <si>
    <t>rocnik</t>
  </si>
  <si>
    <t>timestamp</t>
  </si>
  <si>
    <t>text</t>
  </si>
  <si>
    <t>p1</t>
  </si>
  <si>
    <t>p2</t>
  </si>
  <si>
    <t>p3</t>
  </si>
  <si>
    <t>p4</t>
  </si>
  <si>
    <t>p5</t>
  </si>
  <si>
    <t>p6</t>
  </si>
  <si>
    <t>p7</t>
  </si>
  <si>
    <t>p8</t>
  </si>
  <si>
    <t>p9</t>
  </si>
  <si>
    <t>p10</t>
  </si>
  <si>
    <t>t1</t>
  </si>
  <si>
    <t>t2</t>
  </si>
  <si>
    <t>t3</t>
  </si>
  <si>
    <t>t4</t>
  </si>
  <si>
    <t>t5</t>
  </si>
  <si>
    <t>t6</t>
  </si>
  <si>
    <t>t7</t>
  </si>
  <si>
    <t>t8</t>
  </si>
  <si>
    <t>t9</t>
  </si>
  <si>
    <t>t10</t>
  </si>
  <si>
    <t>n1</t>
  </si>
  <si>
    <t>n2</t>
  </si>
  <si>
    <t>n3</t>
  </si>
  <si>
    <t>n4</t>
  </si>
  <si>
    <t>n5</t>
  </si>
  <si>
    <t>n6</t>
  </si>
  <si>
    <t>n7</t>
  </si>
  <si>
    <t>n8</t>
  </si>
  <si>
    <t>n9</t>
  </si>
  <si>
    <t>n10</t>
  </si>
  <si>
    <t>nekompatibilita</t>
  </si>
  <si>
    <t xml:space="preserve"> </t>
  </si>
  <si>
    <t xml:space="preserve"> Nic takového není, nejsem si toho vědom.</t>
  </si>
  <si>
    <t xml:space="preserve"> Nevím, co bych do takové kategorie zařadil. Nejspíš oslovení známých osobností (politiků) byť ne nutně negativně. Spíš bych v reálném světě měl pocit, že výkřik z davu nebude tak slyšet, jako napsaný názor vidět.</t>
  </si>
  <si>
    <t xml:space="preserve"> Nic.</t>
  </si>
  <si>
    <t xml:space="preserve"> Ano, drsné vyjádření v diskuzi</t>
  </si>
  <si>
    <t xml:space="preserve"> Nic neudělal</t>
  </si>
  <si>
    <t xml:space="preserve"> Asi nic</t>
  </si>
  <si>
    <t xml:space="preserve"> Jednám na internetu stejně, jako v reálném životě. </t>
  </si>
  <si>
    <t xml:space="preserve"> Sdilet soukrome informace s cizimi lidmi (diskuze v zajmove skupine na facebooku)</t>
  </si>
  <si>
    <t xml:space="preserve"> Ani ne</t>
  </si>
  <si>
    <t xml:space="preserve"> Ne </t>
  </si>
  <si>
    <t xml:space="preserve"> Vlozila si anonymni inzerat na seznamku :-) </t>
  </si>
  <si>
    <t xml:space="preserve"> Koukala na porno. Ve skutečnosti bych asi nepozorovala lidi naživo. </t>
  </si>
  <si>
    <t xml:space="preserve"> Nejsem si toho vědom.</t>
  </si>
  <si>
    <t xml:space="preserve"> Ne neudělal </t>
  </si>
  <si>
    <t xml:space="preserve"> Nic</t>
  </si>
  <si>
    <t xml:space="preserve"> Nic podobného..</t>
  </si>
  <si>
    <t xml:space="preserve"> nic</t>
  </si>
  <si>
    <t xml:space="preserve"> Myslím, že nikoliv:)</t>
  </si>
  <si>
    <t xml:space="preserve"> O ničem nevím..</t>
  </si>
  <si>
    <t xml:space="preserve"> Ne</t>
  </si>
  <si>
    <t xml:space="preserve"> Ne neudělala jsem nic, co bych neudělala i ve skutečnosti.</t>
  </si>
  <si>
    <t xml:space="preserve"> Nepamatuji si, že bych něco takového provedla.Takže ne.</t>
  </si>
  <si>
    <t xml:space="preserve"> Na internetu se nijak výrazně neprojevuji.</t>
  </si>
  <si>
    <t xml:space="preserve"> ne  </t>
  </si>
  <si>
    <t xml:space="preserve"> NIc.</t>
  </si>
  <si>
    <t xml:space="preserve"> Ne, stojím si za svými činy i názory i v reálném životě ne jen na internetu.</t>
  </si>
  <si>
    <t xml:space="preserve"> Nevím.</t>
  </si>
  <si>
    <t xml:space="preserve"> chatování na sexuální témata</t>
  </si>
  <si>
    <t xml:space="preserve"> Ano. Pošlu někoho do háje.</t>
  </si>
  <si>
    <t xml:space="preserve"> Ano, ale to je tajemství! B-)</t>
  </si>
  <si>
    <t xml:space="preserve"> prohlížela jsem si stránky sexshopů, přímo do obchodu bych asi nešla, ani nevím, kde bych ho měla hledat :-)</t>
  </si>
  <si>
    <t xml:space="preserve"> NE</t>
  </si>
  <si>
    <t xml:space="preserve"> Flirtování přes internet</t>
  </si>
  <si>
    <t xml:space="preserve"> Možná.Nechat zprávu známému ve 3 ráno...</t>
  </si>
  <si>
    <t xml:space="preserve"> Nic jsem neudelala. </t>
  </si>
  <si>
    <t xml:space="preserve"> kdysi jsem napsala příspěvek na blog o životě se spolubydlící - neměla jsem sílu jí to říct do očí, byla jsem v prváku bakaláře a ona mi přišla prostě “vadná“ a nechtěla jsem jí dělat druhou matku, a pak jsem se teda fakt bála, protože na to přišla a její kamarádi byli solidní ochlastové, kteří mi připadali dost nebezpeční - bála jsem se na kolej i jet, dodnes na to fakt nerada vzpomínám, ale za tím, co jsem tenkrát napsala si teda pořád stojím :D </t>
  </si>
  <si>
    <t xml:space="preserve"> Asi nic.</t>
  </si>
  <si>
    <t xml:space="preserve"> ne</t>
  </si>
  <si>
    <t xml:space="preserve"> neudělala jsem nic</t>
  </si>
  <si>
    <t xml:space="preserve"> Na internetu de chovám stejně, jako v běžném životě.</t>
  </si>
  <si>
    <t xml:space="preserve"> ani ne</t>
  </si>
  <si>
    <t xml:space="preserve"> Nepamatuji si něco takového </t>
  </si>
  <si>
    <t xml:space="preserve"> Asi spíš ne. Vše si dovedu představit i reálně.</t>
  </si>
  <si>
    <t xml:space="preserve"> Na nic takoveho si nevzpominam</t>
  </si>
  <si>
    <t xml:space="preserve"> více vyjadřuji co se mi nelíbí, i sprostě</t>
  </si>
  <si>
    <t xml:space="preserve"> Niv6</t>
  </si>
  <si>
    <t xml:space="preserve"> Nevím</t>
  </si>
  <si>
    <t xml:space="preserve"> Oslovila jsem pres Facebook kluka jako prvni, z čehož bych byla v reálném živote velmi nervozni  </t>
  </si>
  <si>
    <t xml:space="preserve"> to si nechám pro sebe:D</t>
  </si>
  <si>
    <t xml:space="preserve"> Nikdy nic</t>
  </si>
  <si>
    <t xml:space="preserve"> Osočila jsem někoho z nekalého jednání</t>
  </si>
  <si>
    <t xml:space="preserve"> Snažím se i na “anonymním“ internetu jednat tak, jako bych jednala osobně.</t>
  </si>
  <si>
    <t xml:space="preserve"> Asi neudělal</t>
  </si>
  <si>
    <t xml:space="preserve"> Je pro mě snazší o někoho požádat o radu/pomoc či navázat kontakt pomocí sociálních sítí (facebook) než dotyčného oslovit ve skutečnosti (na ulici).</t>
  </si>
  <si>
    <t xml:space="preserve"> K čemu se neodvážím v reálu, nedělám ani na netu.</t>
  </si>
  <si>
    <t xml:space="preserve"> Ne, rikam totez</t>
  </si>
  <si>
    <t xml:space="preserve"> Na porno naživo bych se asi dívat nechtěla.</t>
  </si>
  <si>
    <t xml:space="preserve"> Spíš resim věci v reálném životě...</t>
  </si>
  <si>
    <t xml:space="preserve"> Přímá kritika</t>
  </si>
  <si>
    <t xml:space="preserve"> Asi spíš ne</t>
  </si>
  <si>
    <t xml:space="preserve"> Nic, vyjadřují se stejně, jako v reálném životě!</t>
  </si>
  <si>
    <t xml:space="preserve"> Nič také sa mi nestalo. </t>
  </si>
  <si>
    <t xml:space="preserve"> Neudělala jsem nic, co bych se ve skutečnosti neodvážila</t>
  </si>
  <si>
    <t xml:space="preserve"> Mluvit s cizimi lidmi</t>
  </si>
  <si>
    <t xml:space="preserve"> Ne,nic jsem nenapsala. Většinou rovnou si to vyrikam rovnou. Na některé komentáře odpovím ,ale jsem spíš ta která nad tim mávne rukou to bych musela stále psát a na to nemám čas</t>
  </si>
  <si>
    <t xml:space="preserve"> Nezávazný kontakt s opačným pohlavím... :-)</t>
  </si>
  <si>
    <t xml:space="preserve"> Nic mě nenapadá </t>
  </si>
  <si>
    <t xml:space="preserve"> Asi ne,  </t>
  </si>
  <si>
    <t xml:space="preserve"> Bavila jsem se otevřeně o sobě s cizím člověkem.</t>
  </si>
  <si>
    <t xml:space="preserve"> Nic takového jsem neudělal.</t>
  </si>
  <si>
    <t xml:space="preserve"> Možná si někdy přičítám články, které bych moc neřešil s někým osobně. </t>
  </si>
  <si>
    <t xml:space="preserve"> -</t>
  </si>
  <si>
    <t xml:space="preserve"> Nic zajímavého, snad jen že jsem mluvila s lidma, se kterýma bych se v běžném životě ani nepotkala, natož se s nima dokázala upřímně o čemkoliv bavit (vědomí, že je stejně nikdy nepotkám mě trochu uvolnilo a rozvázalo mi jazyk).</t>
  </si>
  <si>
    <t xml:space="preserve"> Nikdy jsem na internetu neudělala něco, co bych si ve skutečnosti neodvážili.</t>
  </si>
  <si>
    <t xml:space="preserve"> Na internetu se nevyjadřuji. Raději vše řeším komunikací z očí do očí.</t>
  </si>
  <si>
    <t xml:space="preserve"> Dal jsem like člověku, se kterým se jinak nebavím :D</t>
  </si>
  <si>
    <t xml:space="preserve"> To nevím</t>
  </si>
  <si>
    <t xml:space="preserve"> Nejspíše ne</t>
  </si>
  <si>
    <t xml:space="preserve"> Asi nic. Jsem upřímný člověk. </t>
  </si>
  <si>
    <t xml:space="preserve"> Nic takového mě nenapadá.</t>
  </si>
  <si>
    <t xml:space="preserve"> nevím o ničem</t>
  </si>
  <si>
    <t xml:space="preserve"> pozvala jsem kluka na rande</t>
  </si>
  <si>
    <t xml:space="preserve"> asi ne</t>
  </si>
  <si>
    <t xml:space="preserve"> Nic mě nenapadá. </t>
  </si>
  <si>
    <t xml:space="preserve"> Za vším co dělám si stojím </t>
  </si>
  <si>
    <t xml:space="preserve"> nestalo se mi</t>
  </si>
  <si>
    <t xml:space="preserve"> Napsat spolubydlící ať uklidí nepořádek v bytě a ať nenechavá staré jídlo v lednici :D</t>
  </si>
  <si>
    <t xml:space="preserve"> Ne opravu nesleduji GayPorno...</t>
  </si>
  <si>
    <t xml:space="preserve"> Nic takoveho se nestalo</t>
  </si>
  <si>
    <t xml:space="preserve"> Spíš nic  </t>
  </si>
  <si>
    <t xml:space="preserve"> nevím</t>
  </si>
  <si>
    <t xml:space="preserve"> Na internetu jsem týž člověkem jakým jsem ve skutečnosti. </t>
  </si>
  <si>
    <t xml:space="preserve"> Nikdy jsem nic neudělala.</t>
  </si>
  <si>
    <t xml:space="preserve"> nevím </t>
  </si>
  <si>
    <t xml:space="preserve"> Nejspíš ne.</t>
  </si>
  <si>
    <t xml:space="preserve"> asi nic...</t>
  </si>
  <si>
    <t xml:space="preserve"> Ne, internet není všespásný a já jsem poučená IT, tudíž vím dost jak o etice, tak o bezpečnosti a třeba i o tom, kdy má cenu vůbec na něco reagovat</t>
  </si>
  <si>
    <t xml:space="preserve"> Odpoveď na nevhodnou zprávu na seznamce. </t>
  </si>
  <si>
    <t xml:space="preserve"> ne </t>
  </si>
  <si>
    <t xml:space="preserve"> Nikdy</t>
  </si>
  <si>
    <t xml:space="preserve"> Asi první kontakt s někým, koho jsem si “vyhlídla“ :)</t>
  </si>
  <si>
    <t xml:space="preserve"> Svoje nazory nemam problem vyjadrit i v realnem zivote. Obcas  se na soc. sitich dotknu nejakeho citlivejsiho tematu, protoze me zajimaji reakce.</t>
  </si>
  <si>
    <t xml:space="preserve"> oslovit větší skupinu lidí </t>
  </si>
  <si>
    <t xml:space="preserve"> Na Internetu se k ničemu nevyjádřuji, nechce se mi zabředat do nekonečných a nesmyslných diskuzí. </t>
  </si>
  <si>
    <t xml:space="preserve"> Nic me nenapada. Nerada komentuji clanky a ruzne prispevky,prijde mi to zbytecne. Osobni diskuze je pro mne mnohem prinosnejsi.</t>
  </si>
  <si>
    <t xml:space="preserve"> seznámení při hře online</t>
  </si>
  <si>
    <t xml:space="preserve"> Sdílela jsem článek, ke kterému bych se asi ve skutečnosti nevyjádřila</t>
  </si>
  <si>
    <t xml:space="preserve"> Nemyslím, že něco takového bylo</t>
  </si>
  <si>
    <t xml:space="preserve"> Asi ne</t>
  </si>
  <si>
    <t xml:space="preserve"> Ne, neprojevuji se v internetových diskuzích většinou vůbec.</t>
  </si>
  <si>
    <t xml:space="preserve"> Zprava někomu, koho bych těžko oslovila tváři v tvar</t>
  </si>
  <si>
    <t xml:space="preserve"> Spíše ne. </t>
  </si>
  <si>
    <t xml:space="preserve"> Neudelala.</t>
  </si>
  <si>
    <t xml:space="preserve"> Neudělala jsem nic. </t>
  </si>
  <si>
    <t xml:space="preserve"> Nevybavuji si takovou situaci</t>
  </si>
  <si>
    <t xml:space="preserve"> Oslovila jsem jednoho kluka, nejspíš mimo mojí ligu. :D </t>
  </si>
  <si>
    <t xml:space="preserve"> Nikdy nic.</t>
  </si>
  <si>
    <t xml:space="preserve"> Nelíbily se mi názory jednoho kamaráda, tak jsem mu na to řekla svoje. Nakonec jsme si to ale vysvětlili. To, co jsem mu předtím napsala, tak bych mu asi do očí jen tak neřekla. To by mě fakt musel hodně vytočit.</t>
  </si>
  <si>
    <t xml:space="preserve"> Myslim si, ze ne. Minimalne v poslednich peti letech ne.</t>
  </si>
  <si>
    <t xml:space="preserve"> asi neudělal</t>
  </si>
  <si>
    <t xml:space="preserve"> Napsala někomu něco, co bych mu do očí nebyla schopná říct.</t>
  </si>
  <si>
    <t xml:space="preserve"> neudělala jsem nic takového</t>
  </si>
  <si>
    <t xml:space="preserve"> NE </t>
  </si>
  <si>
    <t xml:space="preserve"> Ne, internetových diskuzí se moc neúčastním.</t>
  </si>
  <si>
    <t xml:space="preserve"> neudělala jsem nic, nebo si to neuvědomuji</t>
  </si>
  <si>
    <t xml:space="preserve"> nic takového se v mém případě nestalo</t>
  </si>
  <si>
    <t xml:space="preserve"> Ne, nikdy</t>
  </si>
  <si>
    <t xml:space="preserve"> nic si nevybavuji</t>
  </si>
  <si>
    <t xml:space="preserve"> NIC.</t>
  </si>
  <si>
    <t xml:space="preserve"> Zatim ne.</t>
  </si>
  <si>
    <t xml:space="preserve"> Ne nic jsem neprovedla.</t>
  </si>
  <si>
    <t xml:space="preserve"> Ne. Interent neberu jako médium, kde bych měla být jiná.</t>
  </si>
  <si>
    <t xml:space="preserve"> Neudělala</t>
  </si>
  <si>
    <t xml:space="preserve"> Na nic takového si nevzpomínám</t>
  </si>
  <si>
    <t xml:space="preserve"> Nic takového si neuvědomuji, na internetu se chovám jako v reálu.</t>
  </si>
  <si>
    <t xml:space="preserve"> ne neudělala</t>
  </si>
  <si>
    <t xml:space="preserve"> Nic mě nenapadá.</t>
  </si>
  <si>
    <t xml:space="preserve"> Nevím </t>
  </si>
  <si>
    <t xml:space="preserve"> nic takového jsem nikdy neudělala</t>
  </si>
  <si>
    <t xml:space="preserve"> neudělala jsem nic </t>
  </si>
  <si>
    <t xml:space="preserve"> Ne, na internetu se naopak projevuji mnohem méně osobně. Je to neosobní a vidím to více jako ztrátu času. </t>
  </si>
  <si>
    <t xml:space="preserve"> Ne.</t>
  </si>
  <si>
    <t xml:space="preserve"> není tomu tak</t>
  </si>
  <si>
    <t xml:space="preserve"> Zatím nic.</t>
  </si>
  <si>
    <t xml:space="preserve"> Neudělala jsem nic podobného.</t>
  </si>
  <si>
    <t xml:space="preserve"> Nejspíš ne</t>
  </si>
  <si>
    <t xml:space="preserve"> Nic si nevybavuji</t>
  </si>
  <si>
    <t xml:space="preserve"> Možná z pohodlí domova nakoupím po internetu dražší oblečení (v kamenném obchodě bych si tak drahé nekoupila). Nic jiného mě nenapadá. Internetových diskuzí se neúčastním.   </t>
  </si>
  <si>
    <t xml:space="preserve"> možná, občas komentuji, ale ne tak negativně jak jste se ptali. Naopak, spíš pochválím něco někomu cizímu.</t>
  </si>
  <si>
    <t xml:space="preserve"> Mluvím více o sexu</t>
  </si>
  <si>
    <t xml:space="preserve"> Na internetu se vyjadřuji hodně zřídka. </t>
  </si>
  <si>
    <t xml:space="preserve"> asi napsat někomu</t>
  </si>
  <si>
    <t xml:space="preserve"> ne, nedělala</t>
  </si>
  <si>
    <t xml:space="preserve"> Nejsem na sociálních sítích.</t>
  </si>
  <si>
    <t xml:space="preserve"> neudělali</t>
  </si>
  <si>
    <t xml:space="preserve"> Možná jsem napsala něco nepěkného kamaráde, to je vše</t>
  </si>
  <si>
    <t xml:space="preserve"> Nevím o ničem. :)</t>
  </si>
  <si>
    <t xml:space="preserve"> Neudělala, na internetu se zapojuji do diskuzí naprosto minimálně oproti reálným střetům.</t>
  </si>
  <si>
    <t xml:space="preserve"> Neuvědomuji si nic, o čem bych sem mohla napsat</t>
  </si>
  <si>
    <t xml:space="preserve"> Neudelali </t>
  </si>
  <si>
    <t xml:space="preserve"> písať tajné ošemetné správy</t>
  </si>
  <si>
    <t xml:space="preserve"> nic konkrétního mě nenapadá</t>
  </si>
  <si>
    <t xml:space="preserve"> nic takového se mi nestalo, nezúčastňuji se internetových diskuzí</t>
  </si>
  <si>
    <t xml:space="preserve"> neudělala</t>
  </si>
  <si>
    <t xml:space="preserve"> Neudělal</t>
  </si>
  <si>
    <t>cas_1</t>
  </si>
  <si>
    <t>cas_2</t>
  </si>
  <si>
    <t>odpoved_1</t>
  </si>
  <si>
    <t>odpoved_2</t>
  </si>
  <si>
    <t>p1_1</t>
  </si>
  <si>
    <t>p2_1</t>
  </si>
  <si>
    <t>p3_1</t>
  </si>
  <si>
    <t>p4_1</t>
  </si>
  <si>
    <t>p5_1</t>
  </si>
  <si>
    <t>p6_1</t>
  </si>
  <si>
    <t>p7_1</t>
  </si>
  <si>
    <t>p8_1</t>
  </si>
  <si>
    <t>p9_1</t>
  </si>
  <si>
    <t>p10_1</t>
  </si>
  <si>
    <t>p1_2</t>
  </si>
  <si>
    <t>p2_2</t>
  </si>
  <si>
    <t>p3_2</t>
  </si>
  <si>
    <t>p4_2</t>
  </si>
  <si>
    <t>p5_2</t>
  </si>
  <si>
    <t>p6_2</t>
  </si>
  <si>
    <t>p7_2</t>
  </si>
  <si>
    <t>p8_2</t>
  </si>
  <si>
    <t>p9_2</t>
  </si>
  <si>
    <t>p10_2</t>
  </si>
  <si>
    <t xml:space="preserve"> Ano. Předstírala jsem, že jsem někdo jiný. Taky jsem napsala věci, které bych do očí neřekla.</t>
  </si>
  <si>
    <t xml:space="preserve"> nevzpomínám si, spíš ne.</t>
  </si>
  <si>
    <t xml:space="preserve"> Poslat hlasovou zpravu pozde v noci kolegovi ,-)</t>
  </si>
  <si>
    <t xml:space="preserve"> Neudělala.</t>
  </si>
  <si>
    <t xml:space="preserve"> Neudělala jsem nic, co bych ve skutečnosti neudělala.</t>
  </si>
  <si>
    <t xml:space="preserve"> jo:-)</t>
  </si>
  <si>
    <t xml:space="preserve"> Sdílela jsem příspěvek, o kterém nevím, jestli bych mluvila na veřejnosti </t>
  </si>
  <si>
    <t xml:space="preserve"> Spíše ne, nevím o ničem.</t>
  </si>
  <si>
    <t xml:space="preserve"> nevím, snad nic </t>
  </si>
  <si>
    <t xml:space="preserve"> Takové věci na internetu nedělám.</t>
  </si>
  <si>
    <t xml:space="preserve"> vyjádření pochvaly cizímu člověku</t>
  </si>
  <si>
    <t xml:space="preserve"> Upřímně si nevybavuji.</t>
  </si>
  <si>
    <t>polozka</t>
  </si>
  <si>
    <t>vzkaz</t>
  </si>
  <si>
    <t xml:space="preserve"> 1) souhlasná odpověď by měla být na pravé straně, 2) mě, ne mně</t>
  </si>
  <si>
    <t xml:space="preserve"> mě, ne mně</t>
  </si>
  <si>
    <t xml:space="preserve"> Říká se “nebrat si servítky“ :D</t>
  </si>
  <si>
    <t xml:space="preserve"> Já své mínění na internetu zřídkakdy prezentuji.</t>
  </si>
  <si>
    <t xml:space="preserve"> Nemám potřebu ani čas na internetu na cokoliv reagovat. </t>
  </si>
  <si>
    <t xml:space="preserve"> Z takovou to situací jsem se nesetkal</t>
  </si>
  <si>
    <t xml:space="preserve"> Tady jsem zaváhala, jestli “ne“ znamená “ne, nemám problém“, nebo “ne, mám problém“ - jestli by nebyla lepší škála “souhlasím, spíše souhlasím, spíše nesouhlasím, nesouhlasím“?</t>
  </si>
  <si>
    <t xml:space="preserve"> Nevyjadřuji se na internetu, proto nepoužívám žádné ostré názory.</t>
  </si>
  <si>
    <t xml:space="preserve"> Tady je problém se záporným slovesným tvarem. Ano nemám, ne nemám. </t>
  </si>
  <si>
    <t>Potvrzuje</t>
  </si>
  <si>
    <t>+</t>
  </si>
  <si>
    <t>-</t>
  </si>
  <si>
    <t>škála</t>
  </si>
  <si>
    <t>A</t>
  </si>
  <si>
    <t>B</t>
  </si>
  <si>
    <t>Otázka</t>
  </si>
  <si>
    <t>Znění položky</t>
  </si>
  <si>
    <t>Označení</t>
  </si>
  <si>
    <t>Faceta</t>
  </si>
  <si>
    <t>věk</t>
  </si>
  <si>
    <t>P4 - inver.</t>
  </si>
  <si>
    <t>p6 - inver.</t>
  </si>
  <si>
    <t>X</t>
  </si>
  <si>
    <t>Y</t>
  </si>
  <si>
    <t>Z</t>
  </si>
  <si>
    <t>HS</t>
  </si>
  <si>
    <t>Generace Y</t>
  </si>
  <si>
    <t>Generace Z</t>
  </si>
  <si>
    <t>Agres. Chování</t>
  </si>
  <si>
    <t>VA</t>
  </si>
  <si>
    <t>NE</t>
  </si>
  <si>
    <t>ANO</t>
  </si>
  <si>
    <t>Chování v reálném světě</t>
  </si>
  <si>
    <t>Chování v kyberprostředí</t>
  </si>
  <si>
    <t>4,5,6,</t>
  </si>
  <si>
    <t>1,2,3,7,8,9,10</t>
  </si>
  <si>
    <t>Genereace X</t>
  </si>
  <si>
    <t>Ročník</t>
  </si>
  <si>
    <t>1965-1985</t>
  </si>
  <si>
    <t>1986-1994</t>
  </si>
  <si>
    <t>1995 - 2005</t>
  </si>
  <si>
    <t>Generace</t>
  </si>
  <si>
    <t>HS_A</t>
  </si>
  <si>
    <t>HS_B</t>
  </si>
  <si>
    <t xml:space="preserve"> Value</t>
  </si>
  <si>
    <t>Eigenvalue</t>
  </si>
  <si>
    <t>% Total</t>
  </si>
  <si>
    <t>Cumulative</t>
  </si>
  <si>
    <t>1</t>
  </si>
  <si>
    <t>2</t>
  </si>
  <si>
    <t>3</t>
  </si>
  <si>
    <r>
      <rPr>
        <sz val="10"/>
        <color indexed="8"/>
        <rFont val="Arial"/>
        <charset val="238"/>
      </rPr>
      <t>Eigenvalues (List1 in FA_PSY)
Extraction: Principal components</t>
    </r>
  </si>
  <si>
    <t>Počet faktorů k extrakci: 3</t>
  </si>
  <si>
    <t>Vlastnosti faktorů</t>
  </si>
  <si>
    <t>která z položek souvicí se kterou z vlastností</t>
  </si>
  <si>
    <t>jaké jsou hodnoty vlastností u lidí</t>
  </si>
  <si>
    <t xml:space="preserve"> Variable</t>
  </si>
  <si>
    <t>Factor</t>
  </si>
  <si>
    <t>Expl.Var</t>
  </si>
  <si>
    <t>Prp.Totl</t>
  </si>
  <si>
    <r>
      <rPr>
        <sz val="10"/>
        <color indexed="8"/>
        <rFont val="Arial"/>
        <family val="2"/>
        <charset val="238"/>
      </rPr>
      <t>Factor Loadings (Unrotated) (List1 in FA_PSY)
Extraction: Principal components
(Marked loadings are &gt;,700000)</t>
    </r>
  </si>
  <si>
    <t>Faktorová zátěž</t>
  </si>
  <si>
    <r>
      <rPr>
        <sz val="10"/>
        <color indexed="8"/>
        <rFont val="Arial"/>
        <family val="2"/>
        <charset val="238"/>
      </rPr>
      <t>Eigenvalues (List1 in FA_PSY)
Extraction: Principal components</t>
    </r>
  </si>
  <si>
    <t>Není dosáhnuto simple structure</t>
  </si>
  <si>
    <t>Nutná rotace</t>
  </si>
  <si>
    <t>Počet faktoru k extrakci: 2</t>
  </si>
  <si>
    <t>Po rotaci data</t>
  </si>
  <si>
    <r>
      <rPr>
        <sz val="10"/>
        <color indexed="8"/>
        <rFont val="Arial"/>
        <family val="2"/>
        <charset val="238"/>
      </rPr>
      <t>Factor Loadings (Varimax normalized) (List1 in FA_PSY)
Extraction: Principal components
(Marked loadings are &gt;,700000)</t>
    </r>
  </si>
  <si>
    <t>Vnímání</t>
  </si>
  <si>
    <t>realita</t>
  </si>
  <si>
    <t>Kyber</t>
  </si>
  <si>
    <t>Rotace dat</t>
  </si>
  <si>
    <t>Realita</t>
  </si>
  <si>
    <t>From 1</t>
  </si>
  <si>
    <t>From 2</t>
  </si>
  <si>
    <t>Multiple</t>
  </si>
  <si>
    <r>
      <rPr>
        <sz val="10"/>
        <color indexed="8"/>
        <rFont val="Arial"/>
        <family val="2"/>
        <charset val="238"/>
      </rPr>
      <t>Communalities (List1 in FA_PSY)
Extraction: Principal components
Rotation: Varimax normalized</t>
    </r>
  </si>
  <si>
    <t>Komunalita</t>
  </si>
  <si>
    <r>
      <rPr>
        <sz val="10"/>
        <color indexed="8"/>
        <rFont val="Arial"/>
        <family val="2"/>
        <charset val="238"/>
      </rPr>
      <t>Factor Score Coefficients (List1 in FA_PSY)
Rotation: Varimax normalized
Extraction: Principal components</t>
    </r>
  </si>
  <si>
    <t>Zvažuji zda zcela nevyřadit</t>
  </si>
  <si>
    <t>Věk</t>
  </si>
  <si>
    <t>Dny mezera</t>
  </si>
  <si>
    <t>P4_1i</t>
  </si>
  <si>
    <t>p6_1i</t>
  </si>
  <si>
    <t>p4_2i</t>
  </si>
  <si>
    <t>p6_2i</t>
  </si>
  <si>
    <t>HS_Realita</t>
  </si>
  <si>
    <t>HS_Kyber</t>
  </si>
  <si>
    <t>HS2_Realita</t>
  </si>
  <si>
    <t>HS2_Kyber</t>
  </si>
  <si>
    <t>HS2</t>
  </si>
  <si>
    <t>Means</t>
  </si>
  <si>
    <t>Std.Dev.</t>
  </si>
  <si>
    <r>
      <rPr>
        <sz val="10"/>
        <color indexed="8"/>
        <rFont val="Arial"/>
        <family val="2"/>
        <charset val="238"/>
      </rPr>
      <t>Correlations (List1 in Testretest)
Marked correlations are significant at p &lt; ,05000
N=22 (Casewise deletion of missing data)</t>
    </r>
  </si>
  <si>
    <t>Reliabilita kolem 0,75</t>
  </si>
  <si>
    <t>TEST RETEST</t>
  </si>
  <si>
    <t>SPILF HALF RELIABILITA</t>
  </si>
  <si>
    <t>5</t>
  </si>
  <si>
    <t>9,576142</t>
  </si>
  <si>
    <t>11,80711</t>
  </si>
  <si>
    <t>3773,000</t>
  </si>
  <si>
    <t>4652,000</t>
  </si>
  <si>
    <t>2,461002</t>
  </si>
  <si>
    <t>2,300205</t>
  </si>
  <si>
    <t>6,056529</t>
  </si>
  <si>
    <t>5,290942</t>
  </si>
  <si>
    <t>,4756986</t>
  </si>
  <si>
    <t>,4153962</t>
  </si>
  <si>
    <t xml:space="preserve"> N=394</t>
  </si>
  <si>
    <t>Summary</t>
  </si>
  <si>
    <t>No.Items</t>
  </si>
  <si>
    <t>Mean:</t>
  </si>
  <si>
    <t>Sum:</t>
  </si>
  <si>
    <t>Std.Dv.</t>
  </si>
  <si>
    <t>Variance</t>
  </si>
  <si>
    <t>Alpha</t>
  </si>
  <si>
    <t>ITEMS 1:</t>
  </si>
  <si>
    <t xml:space="preserve">      2:</t>
  </si>
  <si>
    <t xml:space="preserve">      3:</t>
  </si>
  <si>
    <t xml:space="preserve">      4:</t>
  </si>
  <si>
    <t xml:space="preserve">      5:</t>
  </si>
  <si>
    <r>
      <rPr>
        <sz val="10"/>
        <color indexed="8"/>
        <rFont val="Arial"/>
        <family val="2"/>
        <charset val="238"/>
      </rPr>
      <t>Cronbach alpha, full scale: ,62602 Standardized alpha: --- (List1 in Testretest)
Corr. 1st &amp; 2nd half: ,471429 Attenuation corrected: ---
Split-half reliability: ,640777 Guttman split-half: ,639784</t>
    </r>
  </si>
  <si>
    <r>
      <t>Cronbach alpha, full scale: ,62602 Standardized alpha: --- (List1 in Testretest)_x000D_
Corr. 1st &amp; 2nd half: ,471429 Attenuation corrected: ---_x000D_
Split-half reliability: ,640777 Guttman split-half:</t>
    </r>
    <r>
      <rPr>
        <sz val="10"/>
        <color rgb="FFFF0000"/>
        <rFont val="Arial"/>
        <family val="2"/>
        <charset val="238"/>
      </rPr>
      <t xml:space="preserve"> ,639784</t>
    </r>
  </si>
  <si>
    <t>REABILITA VNITŘNÍ KONZISTENCE</t>
  </si>
  <si>
    <t xml:space="preserve"> variable</t>
  </si>
  <si>
    <t>Mean if</t>
  </si>
  <si>
    <t>Var. if</t>
  </si>
  <si>
    <t>StDv. if</t>
  </si>
  <si>
    <t>Itm-Totl</t>
  </si>
  <si>
    <r>
      <t xml:space="preserve">Summary for scale: Mean=21,3832 Std.Dv.=4,08470 Valid N:394 (List1 in Testretest)
</t>
    </r>
    <r>
      <rPr>
        <sz val="10"/>
        <color rgb="FFFF0000"/>
        <rFont val="Arial"/>
        <family val="2"/>
        <charset val="238"/>
      </rPr>
      <t>Cronbach alpha: ,626017</t>
    </r>
    <r>
      <rPr>
        <sz val="10"/>
        <color indexed="8"/>
        <rFont val="Arial"/>
        <family val="2"/>
        <charset val="238"/>
      </rPr>
      <t xml:space="preserve"> Standardized alpha: ,649012
Average inter-item corr.: ,162473</t>
    </r>
  </si>
  <si>
    <t>Alpha if (PROBLEMATICKÁ POLOŽKA)</t>
  </si>
  <si>
    <t>4</t>
  </si>
  <si>
    <t>7,484772</t>
  </si>
  <si>
    <t>9,304568</t>
  </si>
  <si>
    <t>2949,000</t>
  </si>
  <si>
    <t>3666,000</t>
  </si>
  <si>
    <t>2,139183</t>
  </si>
  <si>
    <t>1,908500</t>
  </si>
  <si>
    <t>4,576103</t>
  </si>
  <si>
    <t>3,642371</t>
  </si>
  <si>
    <t>,5195080</t>
  </si>
  <si>
    <t>,4001617</t>
  </si>
  <si>
    <t>Cronbach alpha, full scale: ,66445 Standardized alpha: --- (List1 in Testretest)
Corr. 1st &amp; 2nd half: ,556461 Attenuation corrected: ---
Split-half reliability: ,715034 Guttman split-half: ,712052</t>
  </si>
  <si>
    <t>Guttman split-half: ,712052</t>
  </si>
  <si>
    <t>Reliabilita po vyřazení položek 1 a 2</t>
  </si>
  <si>
    <t>Alpha if</t>
  </si>
  <si>
    <r>
      <rPr>
        <sz val="10"/>
        <color indexed="8"/>
        <rFont val="Arial"/>
        <family val="2"/>
        <charset val="238"/>
      </rPr>
      <t>Summary for scale: Mean=16,7893 Std.Dv.=3,57241 Valid N:394 (List1 in Testretest)
Cronbach alpha: ,664448 Standardized alpha: ,673079
Average inter-item corr.: ,213651</t>
    </r>
  </si>
  <si>
    <t>červeně vyznačené položky mohou mít problém</t>
  </si>
  <si>
    <t>How many more items? (List1 in Testretest)</t>
  </si>
  <si>
    <t>Current</t>
  </si>
  <si>
    <t>Desired</t>
  </si>
  <si>
    <t>Required</t>
  </si>
  <si>
    <t>,664448</t>
  </si>
  <si>
    <t>,9</t>
  </si>
  <si>
    <t>28</t>
  </si>
  <si>
    <t>HS_Kyber(p1,p2)</t>
  </si>
  <si>
    <t>HS_Realita(p1,p2)</t>
  </si>
  <si>
    <t>HS_(p1,p2)</t>
  </si>
  <si>
    <t>Položky</t>
  </si>
  <si>
    <r>
      <rPr>
        <sz val="10"/>
        <color indexed="8"/>
        <rFont val="Arial"/>
        <family val="2"/>
        <charset val="238"/>
      </rPr>
      <t>Summary for scale: Mean=8,23858 Std.Dv.=2,73214 Valid N:394 (List1 in data1601)
Cronbach alpha: ,746854 Standardized alpha: ,753115
Average inter-item corr.: ,381542</t>
    </r>
  </si>
  <si>
    <t>Chování v kyberprostoru</t>
  </si>
  <si>
    <t xml:space="preserve"> Pair of Variables</t>
  </si>
  <si>
    <t>Valid</t>
  </si>
  <si>
    <t>Spearman</t>
  </si>
  <si>
    <t>t(N-2)</t>
  </si>
  <si>
    <t>p-value</t>
  </si>
  <si>
    <t>VA       &amp; HS_Kyber(p1,p2)</t>
  </si>
  <si>
    <r>
      <rPr>
        <sz val="10"/>
        <color indexed="8"/>
        <rFont val="Arial"/>
        <family val="2"/>
        <charset val="238"/>
      </rPr>
      <t>Spearman Rank Order Correlations (List1 in data1601)
MD pairwise deleted
Marked correlations are significant at p &lt;,05000</t>
    </r>
  </si>
  <si>
    <t>kategorie</t>
  </si>
  <si>
    <t>HS-A</t>
  </si>
  <si>
    <t>HS-B</t>
  </si>
  <si>
    <t>HS-B bez 1 a 2</t>
  </si>
  <si>
    <t>T skór</t>
  </si>
  <si>
    <t>X muži</t>
  </si>
  <si>
    <t>X ženy</t>
  </si>
  <si>
    <t>Y muži</t>
  </si>
  <si>
    <t>Y ženy</t>
  </si>
  <si>
    <t>Z muži</t>
  </si>
  <si>
    <t>Z ženy</t>
  </si>
  <si>
    <t>obě subškály celkem</t>
  </si>
  <si>
    <t>Descriptive Statistics (Spreadsheet13)</t>
  </si>
  <si>
    <t>Valid N</t>
  </si>
  <si>
    <t>Mean</t>
  </si>
  <si>
    <t>Minimum</t>
  </si>
  <si>
    <t>Maximum</t>
  </si>
  <si>
    <t>Descriptive Statistics (Spreadsheet15)</t>
  </si>
  <si>
    <t>Descriptive Statistics (Spreadsheet17)</t>
  </si>
  <si>
    <t>dle pohlaví</t>
  </si>
  <si>
    <t xml:space="preserve">
Variable</t>
  </si>
  <si>
    <t>Aggregate Results
Descriptive Statistics (Spreadsheet1)</t>
  </si>
  <si>
    <r>
      <rPr>
        <sz val="10"/>
        <color rgb="FF000000"/>
        <rFont val="Arial"/>
        <family val="2"/>
      </rPr>
      <t>HS-A</t>
    </r>
  </si>
  <si>
    <t>doplnění do velké tabulky</t>
  </si>
  <si>
    <t>doplnění</t>
  </si>
  <si>
    <t>Descriptive Statistics (Spreadsheet19)</t>
  </si>
  <si>
    <t>Descriptive Statistics (Spreadsheet21)</t>
  </si>
  <si>
    <r>
      <rPr>
        <sz val="10"/>
        <color rgb="FF000000"/>
        <rFont val="Arial"/>
        <family val="2"/>
      </rPr>
      <t>HS-B</t>
    </r>
  </si>
  <si>
    <t>Descriptive Statistics (Spreadsheet23)</t>
  </si>
  <si>
    <r>
      <rPr>
        <sz val="10"/>
        <color rgb="FF000000"/>
        <rFont val="Arial"/>
        <family val="2"/>
      </rPr>
      <t>HS-B bez 1 a 2</t>
    </r>
  </si>
  <si>
    <t>doplnění do tbl</t>
  </si>
  <si>
    <t>obě subškály  celkem</t>
  </si>
  <si>
    <t>Descriptive Statistics (Spreadsheet25)</t>
  </si>
  <si>
    <t>Descriptive Statistics (Spreadsheet27)</t>
  </si>
  <si>
    <t>Descriptive Statistics (Spreadsheet29)</t>
  </si>
  <si>
    <t>T-skór</t>
  </si>
  <si>
    <t>Aggregate Results
Descriptive Statistics (Spreadsheet31)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</si>
</sst>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30" x14ac:knownFonts="1">
    <font>
      <sz val="11"/>
      <color theme="1"/>
      <name val="Calibri"/>
      <family val="2"/>
      <charset val="238"/>
      <scheme val="minor"/>
    </font>
    <font>
      <sz val="10"/>
      <name val="Arial"/>
      <family val="2"/>
      <charset val="238"/>
    </font>
    <font>
      <sz val="10"/>
      <color indexed="8"/>
      <name val="Arial"/>
      <family val="2"/>
      <charset val="238"/>
    </font>
    <font>
      <sz val="10"/>
      <color indexed="8"/>
      <name val="Arial"/>
      <family val="2"/>
    </font>
    <font>
      <sz val="10"/>
      <name val="Arial"/>
      <family val="2"/>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8"/>
      <color theme="3"/>
      <name val="Calibri Light"/>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name val="Arial"/>
      <charset val="238"/>
    </font>
    <font>
      <sz val="10"/>
      <color indexed="8"/>
      <name val="Arial"/>
      <charset val="238"/>
    </font>
    <font>
      <sz val="10"/>
      <color indexed="10"/>
      <name val="Arial"/>
      <family val="2"/>
      <charset val="238"/>
    </font>
    <font>
      <b/>
      <sz val="10"/>
      <color indexed="8"/>
      <name val="Arial"/>
      <family val="2"/>
      <charset val="238"/>
    </font>
    <font>
      <sz val="10"/>
      <color rgb="FFFF0000"/>
      <name val="Arial"/>
      <family val="2"/>
      <charset val="238"/>
    </font>
    <font>
      <b/>
      <sz val="11"/>
      <color rgb="FF000000"/>
      <name val="Calibri"/>
      <family val="2"/>
    </font>
    <font>
      <sz val="10"/>
      <color rgb="FF000000"/>
      <name val="Arial"/>
      <family val="2"/>
    </font>
    <font>
      <b/>
      <sz val="10"/>
      <color rgb="FF000000"/>
      <name val="Arial"/>
      <family val="2"/>
    </font>
    <font>
      <sz val="11"/>
      <color rgb="FF111111"/>
      <name val="Calibri"/>
      <family val="2"/>
    </font>
  </fonts>
  <fills count="39">
    <fill>
      <patternFill patternType="none"/>
    </fill>
    <fill>
      <patternFill patternType="gray125"/>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rgb="FFFFFF00"/>
      </patternFill>
    </fill>
    <fill>
      <patternFill patternType="solid">
        <fgColor rgb="FF2BD0D2"/>
        <bgColor rgb="FF2BD0D2"/>
      </patternFill>
    </fill>
    <fill>
      <patternFill patternType="solid">
        <fgColor rgb="FFFF007F"/>
        <bgColor rgb="FFFF007F"/>
      </patternFill>
    </fill>
    <fill>
      <patternFill patternType="solid">
        <fgColor rgb="FFFF00FF"/>
        <bgColor rgb="FFFF00FF"/>
      </patternFill>
    </fill>
    <fill>
      <patternFill patternType="solid">
        <fgColor rgb="FFFFFFCC"/>
        <bgColor rgb="FFFFFFCC"/>
      </patternFill>
    </fill>
    <fill>
      <patternFill patternType="solid">
        <fgColor rgb="FFC0C0C0"/>
        <bgColor rgb="FFC0C0C0"/>
      </patternFill>
    </fill>
    <fill>
      <patternFill patternType="solid">
        <fgColor rgb="FF00FFFF"/>
        <bgColor rgb="FF00FFFF"/>
      </patternFill>
    </fill>
    <fill>
      <patternFill patternType="solid">
        <fgColor rgb="FF99CCFF"/>
        <bgColor rgb="FF99CCFF"/>
      </patternFill>
    </fill>
    <fill>
      <patternFill patternType="solid">
        <fgColor rgb="FFCCFFCC"/>
        <bgColor rgb="FFCCFFCC"/>
      </patternFill>
    </fill>
    <fill>
      <patternFill patternType="solid">
        <fgColor rgb="FF00FF00"/>
        <bgColor rgb="FF00FF00"/>
      </patternFill>
    </fill>
  </fills>
  <borders count="12">
    <border>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0">
    <xf numFmtId="0" fontId="0" fillId="0" borderId="0"/>
    <xf numFmtId="0" fontId="7" fillId="0" borderId="1" applyNumberFormat="0" applyFill="0" applyAlignment="0" applyProtection="0"/>
    <xf numFmtId="0" fontId="8" fillId="2"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4" fillId="0" borderId="0"/>
    <xf numFmtId="0" fontId="1" fillId="0" borderId="0"/>
    <xf numFmtId="0" fontId="5" fillId="4" borderId="6" applyNumberFormat="0" applyFont="0" applyAlignment="0" applyProtection="0"/>
    <xf numFmtId="0" fontId="14" fillId="0" borderId="7" applyNumberFormat="0" applyFill="0" applyAlignment="0" applyProtection="0"/>
    <xf numFmtId="0" fontId="15" fillId="5" borderId="0" applyNumberFormat="0" applyBorder="0" applyAlignment="0" applyProtection="0"/>
    <xf numFmtId="0" fontId="16" fillId="0" borderId="0" applyNumberFormat="0" applyFill="0" applyBorder="0" applyAlignment="0" applyProtection="0"/>
    <xf numFmtId="0" fontId="17" fillId="6" borderId="8" applyNumberFormat="0" applyAlignment="0" applyProtection="0"/>
    <xf numFmtId="0" fontId="18" fillId="7" borderId="8" applyNumberFormat="0" applyAlignment="0" applyProtection="0"/>
    <xf numFmtId="0" fontId="19" fillId="7" borderId="9" applyNumberFormat="0" applyAlignment="0" applyProtection="0"/>
    <xf numFmtId="0" fontId="20" fillId="0" borderId="0" applyNumberFormat="0" applyFill="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9" fontId="5" fillId="0" borderId="0" applyFont="0" applyFill="0" applyBorder="0" applyAlignment="0" applyProtection="0"/>
    <xf numFmtId="0" fontId="21" fillId="0" borderId="0"/>
    <xf numFmtId="0" fontId="1" fillId="0" borderId="0"/>
    <xf numFmtId="0" fontId="1" fillId="0" borderId="0"/>
    <xf numFmtId="0" fontId="1" fillId="0" borderId="0"/>
  </cellStyleXfs>
  <cellXfs count="162">
    <xf numFmtId="0" fontId="0" fillId="0" borderId="0" xfId="0"/>
    <xf numFmtId="22" fontId="0" fillId="0" borderId="0" xfId="0" applyNumberFormat="1"/>
    <xf numFmtId="0" fontId="0" fillId="14" borderId="0" xfId="0" applyFill="1"/>
    <xf numFmtId="1" fontId="0" fillId="14" borderId="0" xfId="0" applyNumberFormat="1" applyFill="1"/>
    <xf numFmtId="0" fontId="0" fillId="15" borderId="0" xfId="0" applyFill="1"/>
    <xf numFmtId="1" fontId="0" fillId="15" borderId="0" xfId="0" applyNumberFormat="1" applyFill="1"/>
    <xf numFmtId="0" fontId="0" fillId="16" borderId="0" xfId="0" applyFill="1"/>
    <xf numFmtId="0" fontId="0" fillId="17" borderId="0" xfId="0" applyFill="1"/>
    <xf numFmtId="1" fontId="0" fillId="17" borderId="0" xfId="0" applyNumberFormat="1" applyFill="1"/>
    <xf numFmtId="0" fontId="0" fillId="16" borderId="0" xfId="0" applyFill="1" applyAlignment="1"/>
    <xf numFmtId="0" fontId="0" fillId="18" borderId="0" xfId="0" applyFill="1"/>
    <xf numFmtId="0" fontId="0" fillId="0" borderId="0" xfId="0"/>
    <xf numFmtId="0" fontId="7" fillId="0" borderId="0" xfId="0" applyFont="1"/>
    <xf numFmtId="0" fontId="7" fillId="16" borderId="0" xfId="0" applyFont="1" applyFill="1" applyAlignment="1"/>
    <xf numFmtId="0" fontId="7" fillId="16" borderId="0" xfId="0" applyFont="1" applyFill="1"/>
    <xf numFmtId="0" fontId="0" fillId="16" borderId="0" xfId="0" applyFill="1"/>
    <xf numFmtId="1" fontId="0" fillId="0" borderId="0" xfId="0" applyNumberFormat="1"/>
    <xf numFmtId="0" fontId="3" fillId="0" borderId="0" xfId="9" applyNumberFormat="1" applyFont="1" applyAlignment="1">
      <alignment horizontal="center" vertical="top" wrapText="1"/>
    </xf>
    <xf numFmtId="164" fontId="3" fillId="0" borderId="0" xfId="9" applyNumberFormat="1" applyFont="1" applyAlignment="1">
      <alignment horizontal="right" vertical="center"/>
    </xf>
    <xf numFmtId="0" fontId="0" fillId="0" borderId="0" xfId="0" applyAlignment="1">
      <alignment vertical="center"/>
    </xf>
    <xf numFmtId="0" fontId="0" fillId="19" borderId="0" xfId="0" applyFill="1"/>
    <xf numFmtId="0" fontId="0" fillId="20" borderId="0" xfId="0" applyFill="1"/>
    <xf numFmtId="49" fontId="0" fillId="20" borderId="0" xfId="0" applyNumberFormat="1" applyFill="1"/>
    <xf numFmtId="49" fontId="0" fillId="18" borderId="0" xfId="0" applyNumberFormat="1" applyFill="1"/>
    <xf numFmtId="0" fontId="22" fillId="0" borderId="0" xfId="26" applyNumberFormat="1" applyFont="1" applyAlignment="1">
      <alignment horizontal="center" vertical="top" wrapText="1"/>
    </xf>
    <xf numFmtId="0" fontId="22" fillId="0" borderId="0" xfId="26" applyNumberFormat="1" applyFont="1" applyAlignment="1">
      <alignment horizontal="left" vertical="center"/>
    </xf>
    <xf numFmtId="164" fontId="22" fillId="0" borderId="0" xfId="26" applyNumberFormat="1" applyFont="1" applyAlignment="1">
      <alignment horizontal="right" vertical="center"/>
    </xf>
    <xf numFmtId="165" fontId="22" fillId="0" borderId="0" xfId="26" applyNumberFormat="1" applyFont="1" applyAlignment="1">
      <alignment horizontal="right" vertical="center"/>
    </xf>
    <xf numFmtId="0" fontId="22" fillId="0" borderId="0" xfId="26" applyNumberFormat="1" applyFont="1" applyFill="1" applyAlignment="1">
      <alignment horizontal="left" vertical="center"/>
    </xf>
    <xf numFmtId="0" fontId="2" fillId="0" borderId="0" xfId="27" applyNumberFormat="1" applyFont="1" applyAlignment="1">
      <alignment horizontal="center" vertical="top" wrapText="1"/>
    </xf>
    <xf numFmtId="0" fontId="2" fillId="0" borderId="0" xfId="27" applyNumberFormat="1" applyFont="1" applyAlignment="1">
      <alignment horizontal="left" vertical="center"/>
    </xf>
    <xf numFmtId="164" fontId="2" fillId="0" borderId="0" xfId="27" applyNumberFormat="1" applyFont="1" applyAlignment="1">
      <alignment horizontal="right" vertical="center"/>
    </xf>
    <xf numFmtId="164" fontId="23" fillId="0" borderId="0" xfId="27" applyNumberFormat="1" applyFont="1" applyAlignment="1">
      <alignment horizontal="right" vertical="center"/>
    </xf>
    <xf numFmtId="165" fontId="2" fillId="0" borderId="0" xfId="27" applyNumberFormat="1" applyFont="1" applyAlignment="1">
      <alignment horizontal="right" vertical="center"/>
    </xf>
    <xf numFmtId="0" fontId="2" fillId="0" borderId="0" xfId="27" applyNumberFormat="1" applyFont="1" applyFill="1" applyAlignment="1">
      <alignment horizontal="left" vertical="center"/>
    </xf>
    <xf numFmtId="0" fontId="2" fillId="21" borderId="0" xfId="27" applyNumberFormat="1" applyFont="1" applyFill="1" applyAlignment="1">
      <alignment horizontal="left" vertical="center"/>
    </xf>
    <xf numFmtId="0" fontId="2" fillId="22" borderId="0" xfId="27" applyNumberFormat="1" applyFont="1" applyFill="1" applyAlignment="1">
      <alignment horizontal="left" vertical="center"/>
    </xf>
    <xf numFmtId="0" fontId="2" fillId="23" borderId="0" xfId="27" applyNumberFormat="1" applyFont="1" applyFill="1" applyAlignment="1">
      <alignment horizontal="left" vertical="center"/>
    </xf>
    <xf numFmtId="0" fontId="2" fillId="21" borderId="0" xfId="27" applyNumberFormat="1" applyFont="1" applyFill="1" applyAlignment="1">
      <alignment horizontal="center" vertical="top" wrapText="1"/>
    </xf>
    <xf numFmtId="0" fontId="2" fillId="23" borderId="0" xfId="27" applyNumberFormat="1" applyFont="1" applyFill="1" applyAlignment="1">
      <alignment horizontal="center" vertical="top" wrapText="1"/>
    </xf>
    <xf numFmtId="0" fontId="2" fillId="24" borderId="0" xfId="27" applyNumberFormat="1" applyFont="1" applyFill="1" applyAlignment="1">
      <alignment horizontal="center" vertical="top" wrapText="1"/>
    </xf>
    <xf numFmtId="0" fontId="2" fillId="25" borderId="0" xfId="27" applyNumberFormat="1" applyFont="1" applyFill="1" applyAlignment="1">
      <alignment horizontal="center" vertical="top" wrapText="1"/>
    </xf>
    <xf numFmtId="0" fontId="2" fillId="25" borderId="0" xfId="27" applyNumberFormat="1" applyFont="1" applyFill="1" applyAlignment="1">
      <alignment horizontal="left" vertical="center"/>
    </xf>
    <xf numFmtId="0" fontId="2" fillId="24" borderId="0" xfId="27" applyNumberFormat="1" applyFont="1" applyFill="1" applyAlignment="1">
      <alignment horizontal="left" vertical="center"/>
    </xf>
    <xf numFmtId="9" fontId="0" fillId="0" borderId="0" xfId="25" applyFont="1"/>
    <xf numFmtId="9" fontId="2" fillId="0" borderId="0" xfId="25" applyFont="1" applyAlignment="1">
      <alignment horizontal="right" vertical="center"/>
    </xf>
    <xf numFmtId="0" fontId="24" fillId="0" borderId="0" xfId="27" applyNumberFormat="1" applyFont="1" applyAlignment="1">
      <alignment horizontal="left" vertical="center"/>
    </xf>
    <xf numFmtId="9" fontId="24" fillId="0" borderId="0" xfId="25" applyFont="1" applyAlignment="1">
      <alignment horizontal="right" vertical="center"/>
    </xf>
    <xf numFmtId="2" fontId="24" fillId="0" borderId="0" xfId="27" applyNumberFormat="1" applyFont="1" applyAlignment="1">
      <alignment horizontal="right" vertical="center"/>
    </xf>
    <xf numFmtId="0" fontId="0" fillId="16" borderId="10" xfId="0" applyFill="1" applyBorder="1"/>
    <xf numFmtId="0" fontId="0" fillId="19" borderId="10" xfId="0" applyFill="1" applyBorder="1"/>
    <xf numFmtId="0" fontId="2" fillId="0" borderId="0" xfId="28" applyNumberFormat="1" applyFont="1" applyAlignment="1">
      <alignment horizontal="center" vertical="top" wrapText="1"/>
    </xf>
    <xf numFmtId="0" fontId="2" fillId="0" borderId="0" xfId="28" applyNumberFormat="1" applyFont="1" applyAlignment="1">
      <alignment horizontal="left" vertical="center"/>
    </xf>
    <xf numFmtId="165" fontId="2" fillId="0" borderId="0" xfId="28" applyNumberFormat="1" applyFont="1" applyAlignment="1">
      <alignment horizontal="right" vertical="center"/>
    </xf>
    <xf numFmtId="164" fontId="2" fillId="0" borderId="0" xfId="28" applyNumberFormat="1" applyFont="1" applyAlignment="1">
      <alignment horizontal="right" vertical="center"/>
    </xf>
    <xf numFmtId="0" fontId="2" fillId="0" borderId="0" xfId="28" applyNumberFormat="1" applyFont="1" applyAlignment="1">
      <alignment horizontal="center" vertical="top" wrapText="1"/>
    </xf>
    <xf numFmtId="0" fontId="2" fillId="0" borderId="10" xfId="28" applyNumberFormat="1" applyFont="1" applyBorder="1" applyAlignment="1">
      <alignment horizontal="center" vertical="top" wrapText="1"/>
    </xf>
    <xf numFmtId="0" fontId="2" fillId="0" borderId="10" xfId="28" applyNumberFormat="1" applyFont="1" applyBorder="1" applyAlignment="1">
      <alignment horizontal="left" vertical="center"/>
    </xf>
    <xf numFmtId="1" fontId="2" fillId="0" borderId="10" xfId="28" applyNumberFormat="1" applyFont="1" applyBorder="1" applyAlignment="1">
      <alignment horizontal="right" vertical="center"/>
    </xf>
    <xf numFmtId="0" fontId="2" fillId="0" borderId="0" xfId="28" applyNumberFormat="1" applyFont="1" applyFill="1" applyBorder="1" applyAlignment="1">
      <alignment horizontal="left" vertical="center"/>
    </xf>
    <xf numFmtId="0" fontId="2" fillId="26" borderId="0" xfId="28" applyNumberFormat="1" applyFont="1" applyFill="1" applyAlignment="1">
      <alignment horizontal="center" vertical="top" wrapText="1"/>
    </xf>
    <xf numFmtId="164" fontId="2" fillId="26" borderId="0" xfId="28" applyNumberFormat="1" applyFont="1" applyFill="1" applyAlignment="1">
      <alignment horizontal="right" vertical="center"/>
    </xf>
    <xf numFmtId="0" fontId="2" fillId="0" borderId="0" xfId="28" applyNumberFormat="1" applyFont="1" applyAlignment="1">
      <alignment horizontal="center" vertical="top" wrapText="1"/>
    </xf>
    <xf numFmtId="164" fontId="25" fillId="0" borderId="0" xfId="28" applyNumberFormat="1" applyFont="1" applyAlignment="1">
      <alignment horizontal="right" vertical="center"/>
    </xf>
    <xf numFmtId="1" fontId="2" fillId="0" borderId="0" xfId="28" applyNumberFormat="1" applyFont="1" applyAlignment="1">
      <alignment horizontal="right" vertical="center"/>
    </xf>
    <xf numFmtId="0" fontId="16" fillId="0" borderId="0" xfId="0" applyFont="1"/>
    <xf numFmtId="0" fontId="2" fillId="27" borderId="0" xfId="28" applyNumberFormat="1" applyFont="1" applyFill="1" applyAlignment="1">
      <alignment horizontal="center" vertical="top" wrapText="1"/>
    </xf>
    <xf numFmtId="164" fontId="2" fillId="27" borderId="0" xfId="28" applyNumberFormat="1" applyFont="1" applyFill="1" applyAlignment="1">
      <alignment horizontal="right" vertical="center"/>
    </xf>
    <xf numFmtId="0" fontId="2" fillId="0" borderId="0" xfId="10" applyNumberFormat="1" applyFont="1" applyAlignment="1"/>
    <xf numFmtId="0" fontId="1" fillId="0" borderId="0" xfId="10" applyAlignment="1"/>
    <xf numFmtId="0" fontId="4" fillId="0" borderId="0" xfId="9" applyAlignment="1"/>
    <xf numFmtId="49" fontId="7" fillId="20" borderId="0" xfId="0" applyNumberFormat="1" applyFont="1" applyFill="1"/>
    <xf numFmtId="0" fontId="7" fillId="0" borderId="0" xfId="0" applyFont="1" applyAlignment="1"/>
    <xf numFmtId="2" fontId="2" fillId="0" borderId="10" xfId="28" applyNumberFormat="1" applyFont="1" applyBorder="1" applyAlignment="1">
      <alignment horizontal="right" vertical="center"/>
    </xf>
    <xf numFmtId="2" fontId="23" fillId="0" borderId="10" xfId="28" applyNumberFormat="1" applyFont="1" applyBorder="1" applyAlignment="1">
      <alignment horizontal="right" vertical="center"/>
    </xf>
    <xf numFmtId="0" fontId="2" fillId="0" borderId="0" xfId="29" applyNumberFormat="1" applyFont="1" applyAlignment="1">
      <alignment horizontal="center" vertical="top" wrapText="1"/>
    </xf>
    <xf numFmtId="0" fontId="2" fillId="0" borderId="0" xfId="29" applyNumberFormat="1" applyFont="1" applyAlignment="1">
      <alignment horizontal="left" vertical="center"/>
    </xf>
    <xf numFmtId="1" fontId="2" fillId="0" borderId="0" xfId="29" applyNumberFormat="1" applyFont="1" applyAlignment="1">
      <alignment horizontal="right" vertical="center"/>
    </xf>
    <xf numFmtId="164" fontId="2" fillId="0" borderId="0" xfId="29" applyNumberFormat="1" applyFont="1" applyAlignment="1">
      <alignment horizontal="right" vertical="center"/>
    </xf>
    <xf numFmtId="0" fontId="2" fillId="0" borderId="0" xfId="27" applyNumberFormat="1" applyFont="1" applyAlignment="1">
      <alignment horizontal="left"/>
    </xf>
    <xf numFmtId="0" fontId="1" fillId="0" borderId="0" xfId="27"/>
    <xf numFmtId="0" fontId="2" fillId="0" borderId="0" xfId="27" applyNumberFormat="1" applyFont="1" applyAlignment="1">
      <alignment horizontal="left" vertical="top"/>
    </xf>
    <xf numFmtId="0" fontId="0" fillId="0" borderId="0" xfId="0" applyAlignment="1">
      <alignment horizontal="center"/>
    </xf>
    <xf numFmtId="0" fontId="2" fillId="0" borderId="0" xfId="27" applyNumberFormat="1" applyFont="1" applyAlignment="1">
      <alignment horizontal="left" vertical="top" wrapText="1"/>
    </xf>
    <xf numFmtId="0" fontId="1" fillId="0" borderId="0" xfId="27" applyAlignment="1">
      <alignment wrapText="1"/>
    </xf>
    <xf numFmtId="0" fontId="2" fillId="0" borderId="0" xfId="27" applyNumberFormat="1" applyFont="1" applyFill="1" applyAlignment="1">
      <alignment horizontal="center" vertical="top" wrapText="1"/>
    </xf>
    <xf numFmtId="0" fontId="22" fillId="0" borderId="0" xfId="26" applyNumberFormat="1" applyFont="1" applyAlignment="1">
      <alignment horizontal="left"/>
    </xf>
    <xf numFmtId="0" fontId="21" fillId="0" borderId="0" xfId="26"/>
    <xf numFmtId="0" fontId="22" fillId="0" borderId="0" xfId="26" applyNumberFormat="1" applyFont="1" applyAlignment="1">
      <alignment horizontal="center" vertical="top" wrapText="1"/>
    </xf>
    <xf numFmtId="0" fontId="2" fillId="0" borderId="0" xfId="28" applyNumberFormat="1" applyFont="1" applyAlignment="1">
      <alignment horizontal="left" wrapText="1"/>
    </xf>
    <xf numFmtId="0" fontId="1" fillId="0" borderId="0" xfId="28" applyAlignment="1">
      <alignment wrapText="1"/>
    </xf>
    <xf numFmtId="0" fontId="2" fillId="0" borderId="0" xfId="28" applyNumberFormat="1" applyFont="1" applyAlignment="1">
      <alignment horizontal="left" vertical="top" wrapText="1"/>
    </xf>
    <xf numFmtId="0" fontId="7" fillId="0" borderId="0" xfId="0" applyFont="1" applyAlignment="1">
      <alignment horizontal="center"/>
    </xf>
    <xf numFmtId="0" fontId="2" fillId="0" borderId="10" xfId="28" applyNumberFormat="1" applyFont="1" applyBorder="1" applyAlignment="1">
      <alignment horizontal="left"/>
    </xf>
    <xf numFmtId="0" fontId="1" fillId="0" borderId="10" xfId="28" applyBorder="1"/>
    <xf numFmtId="0" fontId="2" fillId="0" borderId="10" xfId="28" applyNumberFormat="1" applyFont="1" applyBorder="1" applyAlignment="1">
      <alignment horizontal="left" vertical="top"/>
    </xf>
    <xf numFmtId="0" fontId="2" fillId="0" borderId="0" xfId="28" applyNumberFormat="1" applyFont="1" applyAlignment="1">
      <alignment horizontal="center" vertical="top" wrapText="1"/>
    </xf>
    <xf numFmtId="0" fontId="2" fillId="0" borderId="0" xfId="28" applyNumberFormat="1" applyFont="1" applyAlignment="1">
      <alignment horizontal="left"/>
    </xf>
    <xf numFmtId="0" fontId="1" fillId="0" borderId="0" xfId="28"/>
    <xf numFmtId="0" fontId="2" fillId="0" borderId="10" xfId="28" applyNumberFormat="1" applyFont="1" applyBorder="1" applyAlignment="1">
      <alignment horizontal="left" vertical="top" wrapText="1"/>
    </xf>
    <xf numFmtId="0" fontId="1" fillId="0" borderId="10" xfId="28" applyBorder="1" applyAlignment="1">
      <alignment wrapText="1"/>
    </xf>
    <xf numFmtId="0" fontId="2" fillId="0" borderId="0" xfId="28" applyNumberFormat="1" applyFont="1" applyAlignment="1">
      <alignment horizontal="left" vertical="top"/>
    </xf>
    <xf numFmtId="0" fontId="2" fillId="0" borderId="0" xfId="29" applyNumberFormat="1" applyFont="1" applyAlignment="1">
      <alignment horizontal="left"/>
    </xf>
    <xf numFmtId="0" fontId="1" fillId="0" borderId="0" xfId="29"/>
    <xf numFmtId="0" fontId="2" fillId="0" borderId="0" xfId="29" applyNumberFormat="1" applyFont="1" applyAlignment="1">
      <alignment horizontal="left" vertical="top"/>
    </xf>
    <xf numFmtId="0" fontId="26" fillId="0" borderId="0" xfId="0" applyFont="1"/>
    <xf numFmtId="0" fontId="26" fillId="28" borderId="0" xfId="0" applyFont="1" applyFill="1" applyAlignment="1"/>
    <xf numFmtId="0" fontId="26" fillId="28" borderId="0" xfId="0" applyFont="1" applyFill="1"/>
    <xf numFmtId="0" fontId="26" fillId="29" borderId="0" xfId="0" applyFont="1" applyFill="1"/>
    <xf numFmtId="0" fontId="26" fillId="30" borderId="0" xfId="0" applyFont="1" applyFill="1"/>
    <xf numFmtId="0" fontId="26" fillId="31" borderId="0" xfId="0" applyFont="1" applyFill="1"/>
    <xf numFmtId="0" fontId="26" fillId="32" borderId="0" xfId="0" applyFont="1" applyFill="1"/>
    <xf numFmtId="0" fontId="0" fillId="33" borderId="0" xfId="0" applyFill="1"/>
    <xf numFmtId="1" fontId="0" fillId="33" borderId="0" xfId="0" applyNumberFormat="1" applyFill="1"/>
    <xf numFmtId="0" fontId="0" fillId="28" borderId="0" xfId="0" applyFill="1"/>
    <xf numFmtId="0" fontId="0" fillId="29" borderId="0" xfId="0" applyFill="1"/>
    <xf numFmtId="0" fontId="0" fillId="30" borderId="0" xfId="0" applyFill="1"/>
    <xf numFmtId="0" fontId="0" fillId="31" borderId="0" xfId="0" applyFill="1"/>
    <xf numFmtId="0" fontId="0" fillId="32" borderId="0" xfId="0" applyFill="1"/>
    <xf numFmtId="0" fontId="0" fillId="34" borderId="11" xfId="0" applyFill="1" applyBorder="1"/>
    <xf numFmtId="0" fontId="26" fillId="34" borderId="11" xfId="0" applyFont="1" applyFill="1" applyBorder="1" applyAlignment="1">
      <alignment horizontal="center"/>
    </xf>
    <xf numFmtId="0" fontId="26" fillId="35" borderId="11" xfId="0" applyFont="1" applyFill="1" applyBorder="1"/>
    <xf numFmtId="0" fontId="26" fillId="34" borderId="11" xfId="0" applyFont="1" applyFill="1" applyBorder="1"/>
    <xf numFmtId="3" fontId="0" fillId="0" borderId="11" xfId="0" applyNumberFormat="1" applyBorder="1"/>
    <xf numFmtId="0" fontId="26" fillId="31" borderId="11" xfId="0" applyFont="1" applyFill="1" applyBorder="1"/>
    <xf numFmtId="3" fontId="0" fillId="0" borderId="0" xfId="0" applyNumberFormat="1"/>
    <xf numFmtId="0" fontId="26" fillId="32" borderId="11" xfId="0" applyFont="1" applyFill="1" applyBorder="1"/>
    <xf numFmtId="0" fontId="0" fillId="36" borderId="0" xfId="0" applyFill="1"/>
    <xf numFmtId="1" fontId="0" fillId="36" borderId="0" xfId="0" applyNumberFormat="1" applyFill="1"/>
    <xf numFmtId="0" fontId="0" fillId="37" borderId="0" xfId="0" applyFill="1"/>
    <xf numFmtId="1" fontId="0" fillId="37" borderId="0" xfId="0" applyNumberFormat="1" applyFill="1"/>
    <xf numFmtId="0" fontId="0" fillId="0" borderId="0" xfId="0" applyFill="1"/>
    <xf numFmtId="0" fontId="0" fillId="38" borderId="0" xfId="0" applyFill="1"/>
    <xf numFmtId="0" fontId="27" fillId="30" borderId="0" xfId="0" applyFont="1" applyFill="1" applyBorder="1" applyAlignment="1">
      <alignment horizontal="left"/>
    </xf>
    <xf numFmtId="0" fontId="27" fillId="30" borderId="0" xfId="0" applyFont="1" applyFill="1" applyBorder="1" applyAlignment="1">
      <alignment horizontal="left" vertical="top"/>
    </xf>
    <xf numFmtId="0" fontId="27" fillId="30" borderId="0" xfId="0" applyFont="1" applyFill="1" applyAlignment="1">
      <alignment horizontal="center" vertical="top" wrapText="1"/>
    </xf>
    <xf numFmtId="0" fontId="28" fillId="30" borderId="0" xfId="0" applyFont="1" applyFill="1" applyAlignment="1">
      <alignment horizontal="left" vertical="center"/>
    </xf>
    <xf numFmtId="1" fontId="27" fillId="30" borderId="0" xfId="0" applyNumberFormat="1" applyFont="1" applyFill="1" applyAlignment="1">
      <alignment horizontal="right" vertical="center"/>
    </xf>
    <xf numFmtId="164" fontId="27" fillId="30" borderId="0" xfId="0" applyNumberFormat="1" applyFont="1" applyFill="1" applyAlignment="1">
      <alignment horizontal="right" vertical="center"/>
    </xf>
    <xf numFmtId="0" fontId="27" fillId="31" borderId="0" xfId="0" applyFont="1" applyFill="1" applyBorder="1" applyAlignment="1">
      <alignment horizontal="left"/>
    </xf>
    <xf numFmtId="0" fontId="27" fillId="31" borderId="0" xfId="0" applyFont="1" applyFill="1" applyBorder="1" applyAlignment="1">
      <alignment horizontal="left" vertical="top"/>
    </xf>
    <xf numFmtId="0" fontId="27" fillId="31" borderId="0" xfId="0" applyFont="1" applyFill="1" applyAlignment="1">
      <alignment horizontal="center" vertical="top" wrapText="1"/>
    </xf>
    <xf numFmtId="0" fontId="28" fillId="31" borderId="0" xfId="0" applyFont="1" applyFill="1" applyAlignment="1">
      <alignment horizontal="left" vertical="center"/>
    </xf>
    <xf numFmtId="1" fontId="27" fillId="31" borderId="0" xfId="0" applyNumberFormat="1" applyFont="1" applyFill="1" applyAlignment="1">
      <alignment horizontal="right" vertical="center"/>
    </xf>
    <xf numFmtId="165" fontId="27" fillId="31" borderId="0" xfId="0" applyNumberFormat="1" applyFont="1" applyFill="1" applyAlignment="1">
      <alignment horizontal="right" vertical="center"/>
    </xf>
    <xf numFmtId="164" fontId="27" fillId="31" borderId="0" xfId="0" applyNumberFormat="1" applyFont="1" applyFill="1" applyAlignment="1">
      <alignment horizontal="right" vertical="center"/>
    </xf>
    <xf numFmtId="0" fontId="27" fillId="32" borderId="0" xfId="0" applyFont="1" applyFill="1" applyBorder="1" applyAlignment="1">
      <alignment horizontal="left"/>
    </xf>
    <xf numFmtId="0" fontId="27" fillId="32" borderId="0" xfId="0" applyFont="1" applyFill="1" applyBorder="1" applyAlignment="1">
      <alignment horizontal="left" vertical="top"/>
    </xf>
    <xf numFmtId="0" fontId="27" fillId="32" borderId="0" xfId="0" applyFont="1" applyFill="1" applyAlignment="1">
      <alignment horizontal="center" vertical="top" wrapText="1"/>
    </xf>
    <xf numFmtId="0" fontId="28" fillId="32" borderId="0" xfId="0" applyFont="1" applyFill="1" applyAlignment="1">
      <alignment horizontal="left" vertical="center"/>
    </xf>
    <xf numFmtId="1" fontId="27" fillId="32" borderId="0" xfId="0" applyNumberFormat="1" applyFont="1" applyFill="1" applyAlignment="1">
      <alignment horizontal="right" vertical="center"/>
    </xf>
    <xf numFmtId="164" fontId="27" fillId="32" borderId="0" xfId="0" applyNumberFormat="1" applyFont="1" applyFill="1" applyAlignment="1">
      <alignment horizontal="right" vertical="center"/>
    </xf>
    <xf numFmtId="165" fontId="27" fillId="32" borderId="0" xfId="0" applyNumberFormat="1" applyFont="1" applyFill="1" applyAlignment="1">
      <alignment horizontal="right" vertical="center"/>
    </xf>
    <xf numFmtId="0" fontId="29" fillId="38" borderId="0" xfId="0" applyFont="1" applyFill="1"/>
    <xf numFmtId="0" fontId="26" fillId="30" borderId="11" xfId="0" applyFont="1" applyFill="1" applyBorder="1"/>
    <xf numFmtId="0" fontId="0" fillId="30" borderId="11" xfId="0" applyFill="1" applyBorder="1"/>
    <xf numFmtId="0" fontId="28" fillId="30" borderId="0" xfId="0" applyFont="1" applyFill="1" applyAlignment="1">
      <alignment horizontal="right" vertical="center"/>
    </xf>
    <xf numFmtId="0" fontId="0" fillId="31" borderId="11" xfId="0" applyFill="1" applyBorder="1"/>
    <xf numFmtId="0" fontId="28" fillId="31" borderId="0" xfId="0" applyFont="1" applyFill="1" applyAlignment="1">
      <alignment horizontal="right" vertical="center"/>
    </xf>
    <xf numFmtId="0" fontId="0" fillId="32" borderId="11" xfId="0" applyFill="1" applyBorder="1"/>
    <xf numFmtId="0" fontId="28" fillId="32" borderId="0" xfId="0" applyFont="1" applyFill="1" applyAlignment="1">
      <alignment horizontal="right" vertical="center"/>
    </xf>
    <xf numFmtId="0" fontId="26" fillId="38" borderId="0" xfId="0" applyFont="1" applyFill="1"/>
  </cellXfs>
  <cellStyles count="30">
    <cellStyle name="Celkem" xfId="1" builtinId="25" customBuiltin="1"/>
    <cellStyle name="Kontrolní buňka" xfId="2" builtinId="23" customBuiltin="1"/>
    <cellStyle name="Nadpis 1" xfId="3" builtinId="16" customBuiltin="1"/>
    <cellStyle name="Nadpis 2" xfId="4" builtinId="17" customBuiltin="1"/>
    <cellStyle name="Nadpis 3" xfId="5" builtinId="18" customBuiltin="1"/>
    <cellStyle name="Nadpis 4" xfId="6" builtinId="19" customBuiltin="1"/>
    <cellStyle name="Název" xfId="7" builtinId="15" customBuiltin="1"/>
    <cellStyle name="Neutrální" xfId="8" builtinId="28" customBuiltin="1"/>
    <cellStyle name="Normální" xfId="0" builtinId="0"/>
    <cellStyle name="Normální_FA" xfId="26" xr:uid="{00000000-0005-0000-0000-000009000000}"/>
    <cellStyle name="Normální_FA_1" xfId="27" xr:uid="{00000000-0005-0000-0000-00000A000000}"/>
    <cellStyle name="Normální_List1 2" xfId="9" xr:uid="{00000000-0005-0000-0000-00000B000000}"/>
    <cellStyle name="Normální_Reliabilita" xfId="28" xr:uid="{00000000-0005-0000-0000-00000C000000}"/>
    <cellStyle name="Normální_Validita" xfId="10" xr:uid="{00000000-0005-0000-0000-00000D000000}"/>
    <cellStyle name="Normální_Validizace" xfId="29" xr:uid="{00000000-0005-0000-0000-00000E000000}"/>
    <cellStyle name="Poznámka" xfId="11" builtinId="10" customBuiltin="1"/>
    <cellStyle name="Procenta" xfId="25" builtinId="5"/>
    <cellStyle name="Propojená buňka" xfId="12" builtinId="24" customBuiltin="1"/>
    <cellStyle name="Správně" xfId="13" builtinId="26" customBuiltin="1"/>
    <cellStyle name="Text upozornění" xfId="14" builtinId="11" customBuiltin="1"/>
    <cellStyle name="Vstup" xfId="15" builtinId="20" customBuiltin="1"/>
    <cellStyle name="Výpočet" xfId="16" builtinId="22" customBuiltin="1"/>
    <cellStyle name="Výstup" xfId="17" builtinId="21" customBuiltin="1"/>
    <cellStyle name="Vysvětlující text" xfId="18" builtinId="53" customBuiltin="1"/>
    <cellStyle name="Zvýraznění 1" xfId="19" builtinId="29" customBuiltin="1"/>
    <cellStyle name="Zvýraznění 2" xfId="20" builtinId="33" customBuiltin="1"/>
    <cellStyle name="Zvýraznění 3" xfId="21" builtinId="37" customBuiltin="1"/>
    <cellStyle name="Zvýraznění 4" xfId="22" builtinId="41" customBuiltin="1"/>
    <cellStyle name="Zvýraznění 5" xfId="23" builtinId="45" customBuiltin="1"/>
    <cellStyle name="Zvýraznění 6" xfId="24" builtinId="49"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19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966FF"/>
      <rgbColor rgb="0029CCCC"/>
      <rgbColor rgb="0099CC00"/>
      <rgbColor rgb="00FFCC00"/>
      <rgbColor rgb="00FF9900"/>
      <rgbColor rgb="00FF6600"/>
      <rgbColor rgb="00666699"/>
      <rgbColor rgb="00969696"/>
      <rgbColor rgb="00002966"/>
      <rgbColor rgb="00299966"/>
      <rgbColor rgb="00002900"/>
      <rgbColor rgb="00292900"/>
      <rgbColor rgb="00992900"/>
      <rgbColor rgb="00992966"/>
      <rgbColor rgb="00292999"/>
      <rgbColor rgb="0066666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1</xdr:row>
          <xdr:rowOff>7620</xdr:rowOff>
        </xdr:from>
        <xdr:to>
          <xdr:col>9</xdr:col>
          <xdr:colOff>563880</xdr:colOff>
          <xdr:row>23</xdr:row>
          <xdr:rowOff>7620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431"/>
  <sheetViews>
    <sheetView topLeftCell="A403" workbookViewId="0">
      <selection activeCell="AD398" sqref="A398:AD420"/>
    </sheetView>
  </sheetViews>
  <sheetFormatPr defaultRowHeight="14.4" x14ac:dyDescent="0.3"/>
  <cols>
    <col min="2" max="2" width="35.5546875" customWidth="1"/>
    <col min="3" max="4" width="11.33203125" customWidth="1"/>
    <col min="5" max="5" width="17.109375" customWidth="1"/>
    <col min="6" max="6" width="39.109375" customWidth="1"/>
    <col min="11" max="11" width="9.88671875" bestFit="1" customWidth="1"/>
    <col min="14" max="14" width="10.109375" customWidth="1"/>
  </cols>
  <sheetData>
    <row r="2" spans="1:39" x14ac:dyDescent="0.3">
      <c r="A2" t="s">
        <v>14</v>
      </c>
      <c r="B2" t="s">
        <v>15</v>
      </c>
      <c r="C2" t="s">
        <v>16</v>
      </c>
      <c r="D2" t="s">
        <v>273</v>
      </c>
      <c r="E2" t="s">
        <v>17</v>
      </c>
      <c r="F2" t="s">
        <v>18</v>
      </c>
      <c r="G2" t="s">
        <v>19</v>
      </c>
      <c r="H2" t="s">
        <v>20</v>
      </c>
      <c r="I2" t="s">
        <v>21</v>
      </c>
      <c r="J2" s="9" t="s">
        <v>22</v>
      </c>
      <c r="K2" s="9" t="s">
        <v>274</v>
      </c>
      <c r="L2" t="s">
        <v>23</v>
      </c>
      <c r="M2" s="6" t="s">
        <v>24</v>
      </c>
      <c r="N2" s="6" t="s">
        <v>275</v>
      </c>
      <c r="O2" t="s">
        <v>25</v>
      </c>
      <c r="P2" t="s">
        <v>26</v>
      </c>
      <c r="Q2" t="s">
        <v>27</v>
      </c>
      <c r="R2" t="s">
        <v>28</v>
      </c>
      <c r="S2" t="s">
        <v>29</v>
      </c>
      <c r="T2" t="s">
        <v>30</v>
      </c>
      <c r="U2" t="s">
        <v>31</v>
      </c>
      <c r="V2" t="s">
        <v>32</v>
      </c>
      <c r="W2" t="s">
        <v>33</v>
      </c>
      <c r="X2" t="s">
        <v>34</v>
      </c>
      <c r="Y2" t="s">
        <v>35</v>
      </c>
      <c r="Z2" t="s">
        <v>36</v>
      </c>
      <c r="AA2" t="s">
        <v>37</v>
      </c>
      <c r="AB2" t="s">
        <v>38</v>
      </c>
      <c r="AC2" t="s">
        <v>39</v>
      </c>
      <c r="AD2" t="s">
        <v>40</v>
      </c>
      <c r="AE2" t="s">
        <v>41</v>
      </c>
      <c r="AF2" t="s">
        <v>42</v>
      </c>
      <c r="AG2" t="s">
        <v>43</v>
      </c>
      <c r="AH2" t="s">
        <v>44</v>
      </c>
      <c r="AI2" t="s">
        <v>45</v>
      </c>
      <c r="AJ2" t="s">
        <v>46</v>
      </c>
      <c r="AK2" t="s">
        <v>47</v>
      </c>
      <c r="AL2" t="s">
        <v>48</v>
      </c>
      <c r="AM2" t="s">
        <v>49</v>
      </c>
    </row>
    <row r="3" spans="1:39" x14ac:dyDescent="0.3">
      <c r="A3" s="4">
        <v>8590</v>
      </c>
      <c r="B3" s="4">
        <v>0</v>
      </c>
      <c r="C3" s="4">
        <v>1965</v>
      </c>
      <c r="D3" s="5">
        <f>2018-C3</f>
        <v>53</v>
      </c>
      <c r="E3" s="1">
        <v>43400.733020833337</v>
      </c>
      <c r="F3" t="s">
        <v>74</v>
      </c>
      <c r="G3">
        <v>2</v>
      </c>
      <c r="H3">
        <v>3</v>
      </c>
      <c r="I3">
        <v>2</v>
      </c>
      <c r="J3" s="6">
        <v>2</v>
      </c>
      <c r="K3" s="6">
        <f>(4+1)-J3</f>
        <v>3</v>
      </c>
      <c r="L3">
        <v>1</v>
      </c>
      <c r="M3" s="6">
        <v>3</v>
      </c>
      <c r="N3" s="6">
        <f>5-M3</f>
        <v>2</v>
      </c>
      <c r="O3">
        <v>2</v>
      </c>
      <c r="P3">
        <v>2</v>
      </c>
      <c r="Q3">
        <v>2</v>
      </c>
      <c r="R3">
        <v>1</v>
      </c>
      <c r="S3">
        <v>4</v>
      </c>
      <c r="T3">
        <v>6</v>
      </c>
      <c r="U3">
        <v>4</v>
      </c>
      <c r="V3">
        <v>5</v>
      </c>
      <c r="W3">
        <v>3</v>
      </c>
      <c r="X3">
        <v>5</v>
      </c>
      <c r="Y3">
        <v>5</v>
      </c>
      <c r="Z3">
        <v>5</v>
      </c>
      <c r="AA3">
        <v>5</v>
      </c>
      <c r="AB3">
        <v>12</v>
      </c>
      <c r="AC3">
        <v>9</v>
      </c>
      <c r="AD3">
        <v>8</v>
      </c>
      <c r="AE3">
        <v>3</v>
      </c>
      <c r="AF3">
        <v>10</v>
      </c>
      <c r="AG3">
        <v>6</v>
      </c>
      <c r="AH3">
        <v>7</v>
      </c>
      <c r="AI3">
        <v>5</v>
      </c>
      <c r="AJ3">
        <v>4</v>
      </c>
      <c r="AK3">
        <v>2</v>
      </c>
      <c r="AL3">
        <v>1</v>
      </c>
      <c r="AM3">
        <v>-20</v>
      </c>
    </row>
    <row r="4" spans="1:39" x14ac:dyDescent="0.3">
      <c r="A4" s="4">
        <v>10915</v>
      </c>
      <c r="B4" s="4">
        <v>0</v>
      </c>
      <c r="C4" s="4">
        <v>1965</v>
      </c>
      <c r="D4" s="5">
        <f t="shared" ref="D4:D67" si="0">2018-C4</f>
        <v>53</v>
      </c>
      <c r="E4" s="1">
        <v>43403.889976851853</v>
      </c>
      <c r="F4" t="s">
        <v>147</v>
      </c>
      <c r="G4">
        <v>3</v>
      </c>
      <c r="H4">
        <v>1</v>
      </c>
      <c r="I4">
        <v>1</v>
      </c>
      <c r="J4" s="6">
        <v>3</v>
      </c>
      <c r="K4" s="6">
        <f t="shared" ref="K4:K67" si="1">(4+1)-J4</f>
        <v>2</v>
      </c>
      <c r="L4">
        <v>1</v>
      </c>
      <c r="M4" s="6">
        <v>4</v>
      </c>
      <c r="N4" s="6">
        <f t="shared" ref="N4:N67" si="2">5-M4</f>
        <v>1</v>
      </c>
      <c r="O4">
        <v>1</v>
      </c>
      <c r="P4">
        <v>1</v>
      </c>
      <c r="Q4">
        <v>2</v>
      </c>
      <c r="R4">
        <v>2</v>
      </c>
      <c r="S4">
        <v>9</v>
      </c>
      <c r="T4">
        <v>5</v>
      </c>
      <c r="U4">
        <v>4</v>
      </c>
      <c r="V4">
        <v>7</v>
      </c>
      <c r="W4">
        <v>3</v>
      </c>
      <c r="X4">
        <v>5</v>
      </c>
      <c r="Y4">
        <v>3</v>
      </c>
      <c r="Z4">
        <v>4</v>
      </c>
      <c r="AA4">
        <v>7</v>
      </c>
      <c r="AB4">
        <v>5</v>
      </c>
      <c r="AC4">
        <v>1</v>
      </c>
      <c r="AD4">
        <v>5</v>
      </c>
      <c r="AE4">
        <v>8</v>
      </c>
      <c r="AF4">
        <v>9</v>
      </c>
      <c r="AG4">
        <v>10</v>
      </c>
      <c r="AH4">
        <v>7</v>
      </c>
      <c r="AI4">
        <v>4</v>
      </c>
      <c r="AJ4">
        <v>6</v>
      </c>
      <c r="AK4">
        <v>3</v>
      </c>
      <c r="AL4">
        <v>2</v>
      </c>
      <c r="AM4">
        <v>-10</v>
      </c>
    </row>
    <row r="5" spans="1:39" x14ac:dyDescent="0.3">
      <c r="A5" s="4">
        <v>8479</v>
      </c>
      <c r="B5" s="4">
        <v>0</v>
      </c>
      <c r="C5" s="4">
        <v>1966</v>
      </c>
      <c r="D5" s="5">
        <f t="shared" si="0"/>
        <v>52</v>
      </c>
      <c r="E5" s="1">
        <v>43400.504282407404</v>
      </c>
      <c r="F5" t="s">
        <v>59</v>
      </c>
      <c r="G5">
        <v>3</v>
      </c>
      <c r="H5">
        <v>4</v>
      </c>
      <c r="I5">
        <v>2</v>
      </c>
      <c r="J5" s="6">
        <v>3</v>
      </c>
      <c r="K5" s="6">
        <f t="shared" si="1"/>
        <v>2</v>
      </c>
      <c r="L5">
        <v>3</v>
      </c>
      <c r="M5" s="6">
        <v>3</v>
      </c>
      <c r="N5" s="6">
        <f t="shared" si="2"/>
        <v>2</v>
      </c>
      <c r="O5">
        <v>3</v>
      </c>
      <c r="P5">
        <v>2</v>
      </c>
      <c r="Q5">
        <v>2</v>
      </c>
      <c r="R5">
        <v>2</v>
      </c>
      <c r="S5">
        <v>6</v>
      </c>
      <c r="T5">
        <v>5</v>
      </c>
      <c r="U5">
        <v>4</v>
      </c>
      <c r="V5">
        <v>6</v>
      </c>
      <c r="W5">
        <v>4</v>
      </c>
      <c r="X5">
        <v>9</v>
      </c>
      <c r="Y5">
        <v>4</v>
      </c>
      <c r="Z5">
        <v>9</v>
      </c>
      <c r="AA5">
        <v>5</v>
      </c>
      <c r="AB5">
        <v>12</v>
      </c>
      <c r="AC5">
        <v>3</v>
      </c>
      <c r="AD5">
        <v>1</v>
      </c>
      <c r="AE5">
        <v>8</v>
      </c>
      <c r="AF5">
        <v>2</v>
      </c>
      <c r="AG5">
        <v>10</v>
      </c>
      <c r="AH5">
        <v>7</v>
      </c>
      <c r="AI5">
        <v>4</v>
      </c>
      <c r="AJ5">
        <v>5</v>
      </c>
      <c r="AK5">
        <v>9</v>
      </c>
      <c r="AL5">
        <v>6</v>
      </c>
      <c r="AM5">
        <v>-11</v>
      </c>
    </row>
    <row r="6" spans="1:39" x14ac:dyDescent="0.3">
      <c r="A6" s="4">
        <v>8599</v>
      </c>
      <c r="B6" s="4">
        <v>0</v>
      </c>
      <c r="C6" s="4">
        <v>1966</v>
      </c>
      <c r="D6" s="5">
        <f t="shared" si="0"/>
        <v>52</v>
      </c>
      <c r="E6" s="1">
        <v>43400.750694444447</v>
      </c>
      <c r="F6" t="s">
        <v>75</v>
      </c>
      <c r="G6">
        <v>2</v>
      </c>
      <c r="H6">
        <v>3</v>
      </c>
      <c r="I6">
        <v>1</v>
      </c>
      <c r="J6" s="6">
        <v>3</v>
      </c>
      <c r="K6" s="6">
        <f t="shared" si="1"/>
        <v>2</v>
      </c>
      <c r="L6">
        <v>1</v>
      </c>
      <c r="M6" s="6">
        <v>3</v>
      </c>
      <c r="N6" s="6">
        <f t="shared" si="2"/>
        <v>2</v>
      </c>
      <c r="O6">
        <v>1</v>
      </c>
      <c r="P6">
        <v>1</v>
      </c>
      <c r="Q6">
        <v>2</v>
      </c>
      <c r="R6">
        <v>2</v>
      </c>
      <c r="S6">
        <v>5</v>
      </c>
      <c r="T6">
        <v>16</v>
      </c>
      <c r="U6">
        <v>5</v>
      </c>
      <c r="V6">
        <v>5</v>
      </c>
      <c r="W6">
        <v>4</v>
      </c>
      <c r="X6">
        <v>12</v>
      </c>
      <c r="Y6">
        <v>5</v>
      </c>
      <c r="Z6">
        <v>4</v>
      </c>
      <c r="AA6">
        <v>6</v>
      </c>
      <c r="AB6">
        <v>158</v>
      </c>
      <c r="AC6">
        <v>9</v>
      </c>
      <c r="AD6">
        <v>6</v>
      </c>
      <c r="AE6">
        <v>1</v>
      </c>
      <c r="AF6">
        <v>10</v>
      </c>
      <c r="AG6">
        <v>8</v>
      </c>
      <c r="AH6">
        <v>4</v>
      </c>
      <c r="AI6">
        <v>5</v>
      </c>
      <c r="AJ6">
        <v>2</v>
      </c>
      <c r="AK6">
        <v>7</v>
      </c>
      <c r="AL6">
        <v>3</v>
      </c>
      <c r="AM6">
        <v>-26</v>
      </c>
    </row>
    <row r="7" spans="1:39" x14ac:dyDescent="0.3">
      <c r="A7" s="4">
        <v>8831</v>
      </c>
      <c r="B7" s="4">
        <v>0</v>
      </c>
      <c r="C7" s="4">
        <v>1966</v>
      </c>
      <c r="D7" s="5">
        <f t="shared" si="0"/>
        <v>52</v>
      </c>
      <c r="E7" s="1">
        <v>43401.607071759259</v>
      </c>
      <c r="F7" t="s">
        <v>50</v>
      </c>
      <c r="G7">
        <v>2</v>
      </c>
      <c r="H7">
        <v>2</v>
      </c>
      <c r="I7">
        <v>2</v>
      </c>
      <c r="J7" s="6">
        <v>2</v>
      </c>
      <c r="K7" s="6">
        <f t="shared" si="1"/>
        <v>3</v>
      </c>
      <c r="L7">
        <v>2</v>
      </c>
      <c r="M7" s="6">
        <v>2</v>
      </c>
      <c r="N7" s="6">
        <f t="shared" si="2"/>
        <v>3</v>
      </c>
      <c r="O7">
        <v>2</v>
      </c>
      <c r="P7">
        <v>2</v>
      </c>
      <c r="Q7">
        <v>1</v>
      </c>
      <c r="R7">
        <v>2</v>
      </c>
      <c r="S7">
        <v>3</v>
      </c>
      <c r="T7">
        <v>3</v>
      </c>
      <c r="U7">
        <v>2</v>
      </c>
      <c r="V7">
        <v>2</v>
      </c>
      <c r="W7">
        <v>3</v>
      </c>
      <c r="X7">
        <v>2</v>
      </c>
      <c r="Y7">
        <v>4</v>
      </c>
      <c r="Z7">
        <v>4</v>
      </c>
      <c r="AA7">
        <v>5</v>
      </c>
      <c r="AB7">
        <v>4</v>
      </c>
      <c r="AC7">
        <v>10</v>
      </c>
      <c r="AD7">
        <v>7</v>
      </c>
      <c r="AE7">
        <v>8</v>
      </c>
      <c r="AF7">
        <v>5</v>
      </c>
      <c r="AG7">
        <v>1</v>
      </c>
      <c r="AH7">
        <v>9</v>
      </c>
      <c r="AI7">
        <v>4</v>
      </c>
      <c r="AJ7">
        <v>3</v>
      </c>
      <c r="AK7">
        <v>2</v>
      </c>
      <c r="AL7">
        <v>6</v>
      </c>
      <c r="AM7">
        <v>-31</v>
      </c>
    </row>
    <row r="8" spans="1:39" x14ac:dyDescent="0.3">
      <c r="A8" s="4">
        <v>12684</v>
      </c>
      <c r="B8" s="4">
        <v>0</v>
      </c>
      <c r="C8" s="4">
        <v>1966</v>
      </c>
      <c r="D8" s="5">
        <f t="shared" si="0"/>
        <v>52</v>
      </c>
      <c r="E8" s="1">
        <v>43411.829259259262</v>
      </c>
      <c r="F8" t="s">
        <v>205</v>
      </c>
      <c r="G8">
        <v>2</v>
      </c>
      <c r="H8">
        <v>3</v>
      </c>
      <c r="I8">
        <v>1</v>
      </c>
      <c r="J8" s="6">
        <v>1</v>
      </c>
      <c r="K8" s="6">
        <f t="shared" si="1"/>
        <v>4</v>
      </c>
      <c r="L8">
        <v>4</v>
      </c>
      <c r="M8" s="6">
        <v>1</v>
      </c>
      <c r="N8" s="6">
        <f t="shared" si="2"/>
        <v>4</v>
      </c>
      <c r="O8">
        <v>1</v>
      </c>
      <c r="P8">
        <v>1</v>
      </c>
      <c r="Q8">
        <v>3</v>
      </c>
      <c r="R8">
        <v>2</v>
      </c>
      <c r="S8">
        <v>7</v>
      </c>
      <c r="T8">
        <v>13</v>
      </c>
      <c r="U8">
        <v>8</v>
      </c>
      <c r="V8">
        <v>3</v>
      </c>
      <c r="W8">
        <v>6</v>
      </c>
      <c r="X8">
        <v>20</v>
      </c>
      <c r="Y8">
        <v>15</v>
      </c>
      <c r="Z8">
        <v>10</v>
      </c>
      <c r="AA8">
        <v>8</v>
      </c>
      <c r="AB8">
        <v>14</v>
      </c>
      <c r="AC8">
        <v>1</v>
      </c>
      <c r="AD8">
        <v>7</v>
      </c>
      <c r="AE8">
        <v>5</v>
      </c>
      <c r="AF8">
        <v>8</v>
      </c>
      <c r="AG8">
        <v>10</v>
      </c>
      <c r="AH8">
        <v>6</v>
      </c>
      <c r="AI8">
        <v>2</v>
      </c>
      <c r="AJ8">
        <v>9</v>
      </c>
      <c r="AK8">
        <v>3</v>
      </c>
      <c r="AL8">
        <v>4</v>
      </c>
      <c r="AM8">
        <v>-8</v>
      </c>
    </row>
    <row r="9" spans="1:39" x14ac:dyDescent="0.3">
      <c r="A9" s="4">
        <v>9508</v>
      </c>
      <c r="B9" s="4">
        <v>1</v>
      </c>
      <c r="C9" s="4">
        <v>1967</v>
      </c>
      <c r="D9" s="5">
        <f t="shared" si="0"/>
        <v>51</v>
      </c>
      <c r="E9" s="1">
        <v>43402.555405092593</v>
      </c>
      <c r="F9" t="s">
        <v>116</v>
      </c>
      <c r="G9">
        <v>1</v>
      </c>
      <c r="H9">
        <v>1</v>
      </c>
      <c r="I9">
        <v>1</v>
      </c>
      <c r="J9" s="6">
        <v>1</v>
      </c>
      <c r="K9" s="6">
        <f t="shared" si="1"/>
        <v>4</v>
      </c>
      <c r="L9">
        <v>1</v>
      </c>
      <c r="M9" s="6">
        <v>2</v>
      </c>
      <c r="N9" s="6">
        <f t="shared" si="2"/>
        <v>3</v>
      </c>
      <c r="O9">
        <v>1</v>
      </c>
      <c r="P9">
        <v>2</v>
      </c>
      <c r="Q9">
        <v>4</v>
      </c>
      <c r="R9">
        <v>4</v>
      </c>
      <c r="S9">
        <v>5</v>
      </c>
      <c r="T9">
        <v>16</v>
      </c>
      <c r="U9">
        <v>7</v>
      </c>
      <c r="V9">
        <v>7</v>
      </c>
      <c r="W9">
        <v>7</v>
      </c>
      <c r="X9">
        <v>10</v>
      </c>
      <c r="Y9">
        <v>21</v>
      </c>
      <c r="Z9">
        <v>9</v>
      </c>
      <c r="AA9">
        <v>21</v>
      </c>
      <c r="AB9">
        <v>6</v>
      </c>
      <c r="AC9">
        <v>10</v>
      </c>
      <c r="AD9">
        <v>4</v>
      </c>
      <c r="AE9">
        <v>7</v>
      </c>
      <c r="AF9">
        <v>6</v>
      </c>
      <c r="AG9">
        <v>9</v>
      </c>
      <c r="AH9">
        <v>1</v>
      </c>
      <c r="AI9">
        <v>3</v>
      </c>
      <c r="AJ9">
        <v>8</v>
      </c>
      <c r="AK9">
        <v>2</v>
      </c>
      <c r="AL9">
        <v>5</v>
      </c>
      <c r="AM9">
        <v>55</v>
      </c>
    </row>
    <row r="10" spans="1:39" x14ac:dyDescent="0.3">
      <c r="A10" s="4">
        <v>9624</v>
      </c>
      <c r="B10" s="4">
        <v>1</v>
      </c>
      <c r="C10" s="4">
        <v>1967</v>
      </c>
      <c r="D10" s="5">
        <f t="shared" si="0"/>
        <v>51</v>
      </c>
      <c r="E10" s="1">
        <v>43402.628032407411</v>
      </c>
      <c r="F10" t="s">
        <v>88</v>
      </c>
      <c r="G10">
        <v>2</v>
      </c>
      <c r="H10">
        <v>3</v>
      </c>
      <c r="I10">
        <v>1</v>
      </c>
      <c r="J10" s="6">
        <v>3</v>
      </c>
      <c r="K10" s="6">
        <f t="shared" si="1"/>
        <v>2</v>
      </c>
      <c r="L10">
        <v>1</v>
      </c>
      <c r="M10" s="6">
        <v>4</v>
      </c>
      <c r="N10" s="6">
        <f t="shared" si="2"/>
        <v>1</v>
      </c>
      <c r="O10">
        <v>1</v>
      </c>
      <c r="P10">
        <v>1</v>
      </c>
      <c r="Q10">
        <v>2</v>
      </c>
      <c r="R10">
        <v>1</v>
      </c>
      <c r="S10">
        <v>3</v>
      </c>
      <c r="T10">
        <v>4</v>
      </c>
      <c r="U10">
        <v>2</v>
      </c>
      <c r="V10">
        <v>7</v>
      </c>
      <c r="W10">
        <v>2</v>
      </c>
      <c r="X10">
        <v>4</v>
      </c>
      <c r="Y10">
        <v>4</v>
      </c>
      <c r="Z10">
        <v>4</v>
      </c>
      <c r="AA10">
        <v>5</v>
      </c>
      <c r="AB10">
        <v>2</v>
      </c>
      <c r="AC10">
        <v>10</v>
      </c>
      <c r="AD10">
        <v>7</v>
      </c>
      <c r="AE10">
        <v>3</v>
      </c>
      <c r="AF10">
        <v>1</v>
      </c>
      <c r="AG10">
        <v>9</v>
      </c>
      <c r="AH10">
        <v>6</v>
      </c>
      <c r="AI10">
        <v>8</v>
      </c>
      <c r="AJ10">
        <v>2</v>
      </c>
      <c r="AK10">
        <v>4</v>
      </c>
      <c r="AL10">
        <v>5</v>
      </c>
      <c r="AM10">
        <v>-16</v>
      </c>
    </row>
    <row r="11" spans="1:39" x14ac:dyDescent="0.3">
      <c r="A11" s="4">
        <v>10187</v>
      </c>
      <c r="B11" s="4">
        <v>1</v>
      </c>
      <c r="C11" s="4">
        <v>1967</v>
      </c>
      <c r="D11" s="5">
        <f t="shared" si="0"/>
        <v>51</v>
      </c>
      <c r="E11" s="1">
        <v>43403.02579861111</v>
      </c>
      <c r="F11" t="s">
        <v>131</v>
      </c>
      <c r="G11">
        <v>1</v>
      </c>
      <c r="H11">
        <v>1</v>
      </c>
      <c r="I11">
        <v>2</v>
      </c>
      <c r="J11" s="6">
        <v>1</v>
      </c>
      <c r="K11" s="6">
        <f t="shared" si="1"/>
        <v>4</v>
      </c>
      <c r="L11">
        <v>2</v>
      </c>
      <c r="M11" s="6">
        <v>1</v>
      </c>
      <c r="N11" s="6">
        <f t="shared" si="2"/>
        <v>4</v>
      </c>
      <c r="O11">
        <v>1</v>
      </c>
      <c r="P11">
        <v>1</v>
      </c>
      <c r="Q11">
        <v>2</v>
      </c>
      <c r="R11">
        <v>1</v>
      </c>
      <c r="S11">
        <v>3</v>
      </c>
      <c r="T11">
        <v>4</v>
      </c>
      <c r="U11">
        <v>7</v>
      </c>
      <c r="V11">
        <v>6</v>
      </c>
      <c r="W11">
        <v>6</v>
      </c>
      <c r="X11">
        <v>5</v>
      </c>
      <c r="Y11">
        <v>4</v>
      </c>
      <c r="Z11">
        <v>7</v>
      </c>
      <c r="AA11">
        <v>6</v>
      </c>
      <c r="AB11">
        <v>11</v>
      </c>
      <c r="AC11">
        <v>7</v>
      </c>
      <c r="AD11">
        <v>2</v>
      </c>
      <c r="AE11">
        <v>9</v>
      </c>
      <c r="AF11">
        <v>5</v>
      </c>
      <c r="AG11">
        <v>6</v>
      </c>
      <c r="AH11">
        <v>4</v>
      </c>
      <c r="AI11">
        <v>8</v>
      </c>
      <c r="AJ11">
        <v>10</v>
      </c>
      <c r="AK11">
        <v>3</v>
      </c>
      <c r="AL11">
        <v>1</v>
      </c>
      <c r="AM11">
        <v>-16</v>
      </c>
    </row>
    <row r="12" spans="1:39" x14ac:dyDescent="0.3">
      <c r="A12" s="4">
        <v>11171</v>
      </c>
      <c r="B12" s="4">
        <v>0</v>
      </c>
      <c r="C12" s="4">
        <v>1968</v>
      </c>
      <c r="D12" s="5">
        <f t="shared" si="0"/>
        <v>50</v>
      </c>
      <c r="E12" s="1">
        <v>43404.461354166669</v>
      </c>
      <c r="F12" t="s">
        <v>160</v>
      </c>
      <c r="G12">
        <v>1</v>
      </c>
      <c r="H12">
        <v>3</v>
      </c>
      <c r="I12">
        <v>1</v>
      </c>
      <c r="J12" s="6">
        <v>2</v>
      </c>
      <c r="K12" s="6">
        <f t="shared" si="1"/>
        <v>3</v>
      </c>
      <c r="L12">
        <v>3</v>
      </c>
      <c r="M12" s="6">
        <v>2</v>
      </c>
      <c r="N12" s="6">
        <f t="shared" si="2"/>
        <v>3</v>
      </c>
      <c r="O12">
        <v>2</v>
      </c>
      <c r="P12">
        <v>1</v>
      </c>
      <c r="Q12">
        <v>2</v>
      </c>
      <c r="R12">
        <v>2</v>
      </c>
      <c r="S12">
        <v>3</v>
      </c>
      <c r="T12">
        <v>5</v>
      </c>
      <c r="U12">
        <v>3</v>
      </c>
      <c r="V12">
        <v>6</v>
      </c>
      <c r="W12">
        <v>5</v>
      </c>
      <c r="X12">
        <v>5</v>
      </c>
      <c r="Y12">
        <v>5</v>
      </c>
      <c r="Z12">
        <v>3</v>
      </c>
      <c r="AA12">
        <v>3</v>
      </c>
      <c r="AB12">
        <v>4</v>
      </c>
      <c r="AC12">
        <v>3</v>
      </c>
      <c r="AD12">
        <v>7</v>
      </c>
      <c r="AE12">
        <v>2</v>
      </c>
      <c r="AF12">
        <v>5</v>
      </c>
      <c r="AG12">
        <v>8</v>
      </c>
      <c r="AH12">
        <v>9</v>
      </c>
      <c r="AI12">
        <v>1</v>
      </c>
      <c r="AJ12">
        <v>4</v>
      </c>
      <c r="AK12">
        <v>10</v>
      </c>
      <c r="AL12">
        <v>6</v>
      </c>
      <c r="AM12">
        <v>-25</v>
      </c>
    </row>
    <row r="13" spans="1:39" x14ac:dyDescent="0.3">
      <c r="A13" s="4">
        <v>12683</v>
      </c>
      <c r="B13" s="4">
        <v>0</v>
      </c>
      <c r="C13" s="4">
        <v>1968</v>
      </c>
      <c r="D13" s="5">
        <f t="shared" si="0"/>
        <v>50</v>
      </c>
      <c r="E13" s="1">
        <v>43411.828240740739</v>
      </c>
      <c r="F13" t="s">
        <v>204</v>
      </c>
      <c r="G13">
        <v>1</v>
      </c>
      <c r="H13">
        <v>1</v>
      </c>
      <c r="I13">
        <v>2</v>
      </c>
      <c r="J13" s="6">
        <v>1</v>
      </c>
      <c r="K13" s="6">
        <f t="shared" si="1"/>
        <v>4</v>
      </c>
      <c r="L13">
        <v>1</v>
      </c>
      <c r="M13" s="6">
        <v>1</v>
      </c>
      <c r="N13" s="6">
        <f t="shared" si="2"/>
        <v>4</v>
      </c>
      <c r="O13">
        <v>1</v>
      </c>
      <c r="P13">
        <v>1</v>
      </c>
      <c r="Q13">
        <v>1</v>
      </c>
      <c r="R13">
        <v>3</v>
      </c>
      <c r="S13">
        <v>6</v>
      </c>
      <c r="T13">
        <v>5</v>
      </c>
      <c r="U13">
        <v>6</v>
      </c>
      <c r="V13">
        <v>4</v>
      </c>
      <c r="W13">
        <v>7</v>
      </c>
      <c r="X13">
        <v>4</v>
      </c>
      <c r="Y13">
        <v>7</v>
      </c>
      <c r="Z13">
        <v>5</v>
      </c>
      <c r="AA13">
        <v>4</v>
      </c>
      <c r="AB13">
        <v>5</v>
      </c>
      <c r="AC13">
        <v>2</v>
      </c>
      <c r="AD13">
        <v>8</v>
      </c>
      <c r="AE13">
        <v>9</v>
      </c>
      <c r="AF13">
        <v>7</v>
      </c>
      <c r="AG13">
        <v>1</v>
      </c>
      <c r="AH13">
        <v>6</v>
      </c>
      <c r="AI13">
        <v>10</v>
      </c>
      <c r="AJ13">
        <v>4</v>
      </c>
      <c r="AK13">
        <v>5</v>
      </c>
      <c r="AL13">
        <v>3</v>
      </c>
      <c r="AM13">
        <v>9</v>
      </c>
    </row>
    <row r="14" spans="1:39" x14ac:dyDescent="0.3">
      <c r="A14" s="4">
        <v>13257</v>
      </c>
      <c r="B14" s="4">
        <v>0</v>
      </c>
      <c r="C14" s="4">
        <v>1968</v>
      </c>
      <c r="D14" s="5">
        <f t="shared" si="0"/>
        <v>50</v>
      </c>
      <c r="E14" s="1">
        <v>43420.669432870367</v>
      </c>
      <c r="F14" t="s">
        <v>70</v>
      </c>
      <c r="G14">
        <v>3</v>
      </c>
      <c r="H14">
        <v>3</v>
      </c>
      <c r="I14">
        <v>4</v>
      </c>
      <c r="J14" s="6">
        <v>2</v>
      </c>
      <c r="K14" s="6">
        <f t="shared" si="1"/>
        <v>3</v>
      </c>
      <c r="L14">
        <v>2</v>
      </c>
      <c r="M14" s="6">
        <v>4</v>
      </c>
      <c r="N14" s="6">
        <f t="shared" si="2"/>
        <v>1</v>
      </c>
      <c r="O14">
        <v>2</v>
      </c>
      <c r="P14">
        <v>3</v>
      </c>
      <c r="Q14">
        <v>4</v>
      </c>
      <c r="R14">
        <v>3</v>
      </c>
      <c r="S14">
        <v>5</v>
      </c>
      <c r="T14">
        <v>5</v>
      </c>
      <c r="U14">
        <v>4</v>
      </c>
      <c r="V14">
        <v>5</v>
      </c>
      <c r="W14">
        <v>3</v>
      </c>
      <c r="X14">
        <v>5</v>
      </c>
      <c r="Y14">
        <v>4</v>
      </c>
      <c r="Z14">
        <v>5</v>
      </c>
      <c r="AA14">
        <v>5</v>
      </c>
      <c r="AB14">
        <v>6</v>
      </c>
      <c r="AC14">
        <v>6</v>
      </c>
      <c r="AD14">
        <v>5</v>
      </c>
      <c r="AE14">
        <v>1</v>
      </c>
      <c r="AF14">
        <v>8</v>
      </c>
      <c r="AG14">
        <v>2</v>
      </c>
      <c r="AH14">
        <v>7</v>
      </c>
      <c r="AI14">
        <v>9</v>
      </c>
      <c r="AJ14">
        <v>3</v>
      </c>
      <c r="AK14">
        <v>10</v>
      </c>
      <c r="AL14">
        <v>4</v>
      </c>
      <c r="AM14">
        <v>35</v>
      </c>
    </row>
    <row r="15" spans="1:39" x14ac:dyDescent="0.3">
      <c r="A15" s="4">
        <v>8468</v>
      </c>
      <c r="B15" s="4">
        <v>0</v>
      </c>
      <c r="C15" s="4">
        <v>1969</v>
      </c>
      <c r="D15" s="5">
        <f t="shared" si="0"/>
        <v>49</v>
      </c>
      <c r="E15" s="1">
        <v>43400.633877314816</v>
      </c>
      <c r="F15" t="s">
        <v>50</v>
      </c>
      <c r="G15">
        <v>1</v>
      </c>
      <c r="H15">
        <v>3</v>
      </c>
      <c r="I15">
        <v>2</v>
      </c>
      <c r="J15" s="6">
        <v>3</v>
      </c>
      <c r="K15" s="6">
        <f t="shared" si="1"/>
        <v>2</v>
      </c>
      <c r="L15">
        <v>2</v>
      </c>
      <c r="M15" s="6">
        <v>2</v>
      </c>
      <c r="N15" s="6">
        <f t="shared" si="2"/>
        <v>3</v>
      </c>
      <c r="O15">
        <v>1</v>
      </c>
      <c r="P15">
        <v>2</v>
      </c>
      <c r="Q15">
        <v>2</v>
      </c>
      <c r="R15">
        <v>1</v>
      </c>
      <c r="S15">
        <v>2</v>
      </c>
      <c r="T15">
        <v>4</v>
      </c>
      <c r="U15">
        <v>3</v>
      </c>
      <c r="V15">
        <v>3</v>
      </c>
      <c r="W15">
        <v>3</v>
      </c>
      <c r="X15">
        <v>2</v>
      </c>
      <c r="Y15">
        <v>3</v>
      </c>
      <c r="Z15">
        <v>6</v>
      </c>
      <c r="AA15">
        <v>3</v>
      </c>
      <c r="AB15">
        <v>2</v>
      </c>
      <c r="AC15">
        <v>3</v>
      </c>
      <c r="AD15">
        <v>7</v>
      </c>
      <c r="AE15">
        <v>5</v>
      </c>
      <c r="AF15">
        <v>2</v>
      </c>
      <c r="AG15">
        <v>8</v>
      </c>
      <c r="AH15">
        <v>9</v>
      </c>
      <c r="AI15">
        <v>6</v>
      </c>
      <c r="AJ15">
        <v>1</v>
      </c>
      <c r="AK15">
        <v>4</v>
      </c>
      <c r="AL15">
        <v>10</v>
      </c>
      <c r="AM15">
        <v>-17</v>
      </c>
    </row>
    <row r="16" spans="1:39" x14ac:dyDescent="0.3">
      <c r="A16" s="4">
        <v>8681</v>
      </c>
      <c r="B16" s="4">
        <v>0</v>
      </c>
      <c r="C16" s="4">
        <v>1969</v>
      </c>
      <c r="D16" s="5">
        <f t="shared" si="0"/>
        <v>49</v>
      </c>
      <c r="E16" s="1">
        <v>43401.277129629627</v>
      </c>
      <c r="F16" t="s">
        <v>82</v>
      </c>
      <c r="G16">
        <v>3</v>
      </c>
      <c r="H16">
        <v>4</v>
      </c>
      <c r="I16">
        <v>4</v>
      </c>
      <c r="J16" s="6">
        <v>1</v>
      </c>
      <c r="K16" s="6">
        <f t="shared" si="1"/>
        <v>4</v>
      </c>
      <c r="L16">
        <v>3</v>
      </c>
      <c r="M16" s="6">
        <v>1</v>
      </c>
      <c r="N16" s="6">
        <f t="shared" si="2"/>
        <v>4</v>
      </c>
      <c r="O16">
        <v>3</v>
      </c>
      <c r="P16">
        <v>2</v>
      </c>
      <c r="Q16">
        <v>2</v>
      </c>
      <c r="R16">
        <v>2</v>
      </c>
      <c r="S16">
        <v>5</v>
      </c>
      <c r="T16">
        <v>6</v>
      </c>
      <c r="U16">
        <v>4</v>
      </c>
      <c r="V16">
        <v>4</v>
      </c>
      <c r="W16">
        <v>5</v>
      </c>
      <c r="X16">
        <v>7</v>
      </c>
      <c r="Y16">
        <v>7</v>
      </c>
      <c r="Z16">
        <v>17</v>
      </c>
      <c r="AA16">
        <v>5</v>
      </c>
      <c r="AB16">
        <v>8</v>
      </c>
      <c r="AC16">
        <v>10</v>
      </c>
      <c r="AD16">
        <v>9</v>
      </c>
      <c r="AE16">
        <v>8</v>
      </c>
      <c r="AF16">
        <v>4</v>
      </c>
      <c r="AG16">
        <v>2</v>
      </c>
      <c r="AH16">
        <v>1</v>
      </c>
      <c r="AI16">
        <v>3</v>
      </c>
      <c r="AJ16">
        <v>5</v>
      </c>
      <c r="AK16">
        <v>7</v>
      </c>
      <c r="AL16">
        <v>6</v>
      </c>
      <c r="AM16">
        <v>4</v>
      </c>
    </row>
    <row r="17" spans="1:39" x14ac:dyDescent="0.3">
      <c r="A17" s="4">
        <v>9305</v>
      </c>
      <c r="B17" s="4">
        <v>0</v>
      </c>
      <c r="C17" s="4">
        <v>1970</v>
      </c>
      <c r="D17" s="5">
        <f t="shared" si="0"/>
        <v>48</v>
      </c>
      <c r="E17" s="1">
        <v>43402.439826388887</v>
      </c>
      <c r="F17" t="s">
        <v>105</v>
      </c>
      <c r="G17">
        <v>2</v>
      </c>
      <c r="H17">
        <v>3</v>
      </c>
      <c r="I17">
        <v>4</v>
      </c>
      <c r="J17" s="6">
        <v>2</v>
      </c>
      <c r="K17" s="6">
        <f t="shared" si="1"/>
        <v>3</v>
      </c>
      <c r="L17">
        <v>3</v>
      </c>
      <c r="M17" s="6">
        <v>3</v>
      </c>
      <c r="N17" s="6">
        <f t="shared" si="2"/>
        <v>2</v>
      </c>
      <c r="O17">
        <v>2</v>
      </c>
      <c r="P17">
        <v>3</v>
      </c>
      <c r="Q17">
        <v>4</v>
      </c>
      <c r="R17">
        <v>3</v>
      </c>
      <c r="S17">
        <v>5</v>
      </c>
      <c r="T17">
        <v>8</v>
      </c>
      <c r="U17">
        <v>5</v>
      </c>
      <c r="V17">
        <v>9</v>
      </c>
      <c r="W17">
        <v>8</v>
      </c>
      <c r="X17">
        <v>10</v>
      </c>
      <c r="Y17">
        <v>10</v>
      </c>
      <c r="Z17">
        <v>7</v>
      </c>
      <c r="AA17">
        <v>5</v>
      </c>
      <c r="AB17">
        <v>11</v>
      </c>
      <c r="AC17">
        <v>7</v>
      </c>
      <c r="AD17">
        <v>6</v>
      </c>
      <c r="AE17">
        <v>9</v>
      </c>
      <c r="AF17">
        <v>8</v>
      </c>
      <c r="AG17">
        <v>2</v>
      </c>
      <c r="AH17">
        <v>4</v>
      </c>
      <c r="AI17">
        <v>3</v>
      </c>
      <c r="AJ17">
        <v>10</v>
      </c>
      <c r="AK17">
        <v>5</v>
      </c>
      <c r="AL17">
        <v>1</v>
      </c>
      <c r="AM17">
        <v>16</v>
      </c>
    </row>
    <row r="18" spans="1:39" x14ac:dyDescent="0.3">
      <c r="A18" s="4">
        <v>10496</v>
      </c>
      <c r="B18" s="4">
        <v>0</v>
      </c>
      <c r="C18" s="4">
        <v>1970</v>
      </c>
      <c r="D18" s="5">
        <f t="shared" si="0"/>
        <v>48</v>
      </c>
      <c r="E18" s="1">
        <v>43403.562615740739</v>
      </c>
      <c r="F18" t="s">
        <v>50</v>
      </c>
      <c r="G18">
        <v>1</v>
      </c>
      <c r="H18">
        <v>1</v>
      </c>
      <c r="I18">
        <v>1</v>
      </c>
      <c r="J18" s="6">
        <v>2</v>
      </c>
      <c r="K18" s="6">
        <f t="shared" si="1"/>
        <v>3</v>
      </c>
      <c r="L18">
        <v>2</v>
      </c>
      <c r="M18" s="6">
        <v>2</v>
      </c>
      <c r="N18" s="6">
        <f t="shared" si="2"/>
        <v>3</v>
      </c>
      <c r="O18">
        <v>1</v>
      </c>
      <c r="P18">
        <v>1</v>
      </c>
      <c r="Q18">
        <v>1</v>
      </c>
      <c r="R18">
        <v>1</v>
      </c>
      <c r="S18">
        <v>3</v>
      </c>
      <c r="T18">
        <v>15</v>
      </c>
      <c r="U18">
        <v>4</v>
      </c>
      <c r="V18">
        <v>4</v>
      </c>
      <c r="W18">
        <v>11</v>
      </c>
      <c r="X18">
        <v>14</v>
      </c>
      <c r="Y18">
        <v>4</v>
      </c>
      <c r="Z18">
        <v>5</v>
      </c>
      <c r="AA18">
        <v>5</v>
      </c>
      <c r="AB18">
        <v>5</v>
      </c>
      <c r="AC18">
        <v>8</v>
      </c>
      <c r="AD18">
        <v>9</v>
      </c>
      <c r="AE18">
        <v>10</v>
      </c>
      <c r="AF18">
        <v>1</v>
      </c>
      <c r="AG18">
        <v>2</v>
      </c>
      <c r="AH18">
        <v>7</v>
      </c>
      <c r="AI18">
        <v>6</v>
      </c>
      <c r="AJ18">
        <v>5</v>
      </c>
      <c r="AK18">
        <v>4</v>
      </c>
      <c r="AL18">
        <v>3</v>
      </c>
      <c r="AM18">
        <v>-32</v>
      </c>
    </row>
    <row r="19" spans="1:39" x14ac:dyDescent="0.3">
      <c r="A19" s="4">
        <v>8481</v>
      </c>
      <c r="B19" s="4">
        <v>0</v>
      </c>
      <c r="C19" s="4">
        <v>1971</v>
      </c>
      <c r="D19" s="5">
        <f t="shared" si="0"/>
        <v>47</v>
      </c>
      <c r="E19" s="1">
        <v>43400.505150462966</v>
      </c>
      <c r="F19" t="s">
        <v>60</v>
      </c>
      <c r="G19">
        <v>1</v>
      </c>
      <c r="H19">
        <v>1</v>
      </c>
      <c r="I19">
        <v>1</v>
      </c>
      <c r="J19" s="6">
        <v>1</v>
      </c>
      <c r="K19" s="6">
        <f t="shared" si="1"/>
        <v>4</v>
      </c>
      <c r="L19">
        <v>4</v>
      </c>
      <c r="M19" s="6">
        <v>2</v>
      </c>
      <c r="N19" s="6">
        <f t="shared" si="2"/>
        <v>3</v>
      </c>
      <c r="O19">
        <v>2</v>
      </c>
      <c r="P19">
        <v>1</v>
      </c>
      <c r="Q19">
        <v>1</v>
      </c>
      <c r="R19">
        <v>1</v>
      </c>
      <c r="S19">
        <v>3</v>
      </c>
      <c r="T19">
        <v>4</v>
      </c>
      <c r="U19">
        <v>2</v>
      </c>
      <c r="V19">
        <v>4</v>
      </c>
      <c r="W19">
        <v>4</v>
      </c>
      <c r="X19">
        <v>5</v>
      </c>
      <c r="Y19">
        <v>10</v>
      </c>
      <c r="Z19">
        <v>7</v>
      </c>
      <c r="AA19">
        <v>3</v>
      </c>
      <c r="AB19">
        <v>4</v>
      </c>
      <c r="AC19">
        <v>8</v>
      </c>
      <c r="AD19">
        <v>3</v>
      </c>
      <c r="AE19">
        <v>6</v>
      </c>
      <c r="AF19">
        <v>10</v>
      </c>
      <c r="AG19">
        <v>1</v>
      </c>
      <c r="AH19">
        <v>5</v>
      </c>
      <c r="AI19">
        <v>2</v>
      </c>
      <c r="AJ19">
        <v>4</v>
      </c>
      <c r="AK19">
        <v>9</v>
      </c>
      <c r="AL19">
        <v>7</v>
      </c>
      <c r="AM19">
        <v>-5</v>
      </c>
    </row>
    <row r="20" spans="1:39" x14ac:dyDescent="0.3">
      <c r="A20" s="4">
        <v>11024</v>
      </c>
      <c r="B20" s="4">
        <v>0</v>
      </c>
      <c r="C20" s="4">
        <v>1971</v>
      </c>
      <c r="D20" s="5">
        <f t="shared" si="0"/>
        <v>47</v>
      </c>
      <c r="E20" s="1">
        <v>43404.285543981481</v>
      </c>
      <c r="F20" t="s">
        <v>153</v>
      </c>
      <c r="G20">
        <v>2</v>
      </c>
      <c r="H20">
        <v>4</v>
      </c>
      <c r="I20">
        <v>1</v>
      </c>
      <c r="J20" s="6">
        <v>3</v>
      </c>
      <c r="K20" s="6">
        <f t="shared" si="1"/>
        <v>2</v>
      </c>
      <c r="L20">
        <v>1</v>
      </c>
      <c r="M20" s="6">
        <v>4</v>
      </c>
      <c r="N20" s="6">
        <f t="shared" si="2"/>
        <v>1</v>
      </c>
      <c r="O20">
        <v>1</v>
      </c>
      <c r="P20">
        <v>1</v>
      </c>
      <c r="Q20">
        <v>1</v>
      </c>
      <c r="R20">
        <v>1</v>
      </c>
      <c r="S20">
        <v>8</v>
      </c>
      <c r="T20">
        <v>33</v>
      </c>
      <c r="U20">
        <v>9</v>
      </c>
      <c r="V20">
        <v>17</v>
      </c>
      <c r="W20">
        <v>4</v>
      </c>
      <c r="X20">
        <v>3</v>
      </c>
      <c r="Y20">
        <v>3</v>
      </c>
      <c r="Z20">
        <v>4</v>
      </c>
      <c r="AA20">
        <v>45</v>
      </c>
      <c r="AB20">
        <v>5</v>
      </c>
      <c r="AC20">
        <v>10</v>
      </c>
      <c r="AD20">
        <v>9</v>
      </c>
      <c r="AE20">
        <v>2</v>
      </c>
      <c r="AF20">
        <v>1</v>
      </c>
      <c r="AG20">
        <v>3</v>
      </c>
      <c r="AH20">
        <v>8</v>
      </c>
      <c r="AI20">
        <v>6</v>
      </c>
      <c r="AJ20">
        <v>5</v>
      </c>
      <c r="AK20">
        <v>7</v>
      </c>
      <c r="AL20">
        <v>4</v>
      </c>
      <c r="AM20">
        <v>-2</v>
      </c>
    </row>
    <row r="21" spans="1:39" x14ac:dyDescent="0.3">
      <c r="A21" s="4">
        <v>11626</v>
      </c>
      <c r="B21" s="4">
        <v>0</v>
      </c>
      <c r="C21" s="4">
        <v>1971</v>
      </c>
      <c r="D21" s="5">
        <f t="shared" si="0"/>
        <v>47</v>
      </c>
      <c r="E21" s="1">
        <v>43405.682106481479</v>
      </c>
      <c r="F21" t="s">
        <v>176</v>
      </c>
      <c r="G21">
        <v>4</v>
      </c>
      <c r="H21">
        <v>3</v>
      </c>
      <c r="I21">
        <v>1</v>
      </c>
      <c r="J21" s="6">
        <v>2</v>
      </c>
      <c r="K21" s="6">
        <f t="shared" si="1"/>
        <v>3</v>
      </c>
      <c r="L21">
        <v>1</v>
      </c>
      <c r="M21" s="6">
        <v>3</v>
      </c>
      <c r="N21" s="6">
        <f t="shared" si="2"/>
        <v>2</v>
      </c>
      <c r="O21">
        <v>3</v>
      </c>
      <c r="P21">
        <v>1</v>
      </c>
      <c r="Q21">
        <v>4</v>
      </c>
      <c r="R21">
        <v>1</v>
      </c>
      <c r="S21">
        <v>6</v>
      </c>
      <c r="T21">
        <v>9</v>
      </c>
      <c r="U21">
        <v>6</v>
      </c>
      <c r="V21">
        <v>8</v>
      </c>
      <c r="W21">
        <v>7</v>
      </c>
      <c r="X21">
        <v>14</v>
      </c>
      <c r="Y21">
        <v>19</v>
      </c>
      <c r="Z21">
        <v>9</v>
      </c>
      <c r="AA21">
        <v>5</v>
      </c>
      <c r="AB21">
        <v>7</v>
      </c>
      <c r="AC21">
        <v>4</v>
      </c>
      <c r="AD21">
        <v>3</v>
      </c>
      <c r="AE21">
        <v>1</v>
      </c>
      <c r="AF21">
        <v>2</v>
      </c>
      <c r="AG21">
        <v>8</v>
      </c>
      <c r="AH21">
        <v>10</v>
      </c>
      <c r="AI21">
        <v>5</v>
      </c>
      <c r="AJ21">
        <v>9</v>
      </c>
      <c r="AK21">
        <v>7</v>
      </c>
      <c r="AL21">
        <v>6</v>
      </c>
      <c r="AM21">
        <v>56</v>
      </c>
    </row>
    <row r="22" spans="1:39" x14ac:dyDescent="0.3">
      <c r="A22" s="4">
        <v>12300</v>
      </c>
      <c r="B22" s="4">
        <v>1</v>
      </c>
      <c r="C22" s="4">
        <v>1971</v>
      </c>
      <c r="D22" s="5">
        <f t="shared" si="0"/>
        <v>47</v>
      </c>
      <c r="E22" s="1">
        <v>43409.551932870374</v>
      </c>
      <c r="F22" t="s">
        <v>192</v>
      </c>
      <c r="G22">
        <v>1</v>
      </c>
      <c r="H22">
        <v>3</v>
      </c>
      <c r="I22">
        <v>3</v>
      </c>
      <c r="J22" s="6">
        <v>3</v>
      </c>
      <c r="K22" s="6">
        <f t="shared" si="1"/>
        <v>2</v>
      </c>
      <c r="L22">
        <v>3</v>
      </c>
      <c r="M22" s="6">
        <v>3</v>
      </c>
      <c r="N22" s="6">
        <f t="shared" si="2"/>
        <v>2</v>
      </c>
      <c r="O22">
        <v>2</v>
      </c>
      <c r="P22">
        <v>2</v>
      </c>
      <c r="Q22">
        <v>2</v>
      </c>
      <c r="R22">
        <v>3</v>
      </c>
      <c r="S22">
        <v>5</v>
      </c>
      <c r="T22">
        <v>9</v>
      </c>
      <c r="U22">
        <v>4</v>
      </c>
      <c r="V22">
        <v>5</v>
      </c>
      <c r="W22">
        <v>5</v>
      </c>
      <c r="X22">
        <v>7</v>
      </c>
      <c r="Y22">
        <v>5</v>
      </c>
      <c r="Z22">
        <v>5</v>
      </c>
      <c r="AA22">
        <v>5</v>
      </c>
      <c r="AB22">
        <v>14</v>
      </c>
      <c r="AC22">
        <v>7</v>
      </c>
      <c r="AD22">
        <v>9</v>
      </c>
      <c r="AE22">
        <v>2</v>
      </c>
      <c r="AF22">
        <v>3</v>
      </c>
      <c r="AG22">
        <v>4</v>
      </c>
      <c r="AH22">
        <v>10</v>
      </c>
      <c r="AI22">
        <v>1</v>
      </c>
      <c r="AJ22">
        <v>5</v>
      </c>
      <c r="AK22">
        <v>8</v>
      </c>
      <c r="AL22">
        <v>6</v>
      </c>
      <c r="AM22">
        <v>-10</v>
      </c>
    </row>
    <row r="23" spans="1:39" x14ac:dyDescent="0.3">
      <c r="A23" s="4">
        <v>12790</v>
      </c>
      <c r="B23" s="4">
        <v>0</v>
      </c>
      <c r="C23" s="4">
        <v>1971</v>
      </c>
      <c r="D23" s="5">
        <f t="shared" si="0"/>
        <v>47</v>
      </c>
      <c r="E23" s="1">
        <v>43412.776516203703</v>
      </c>
      <c r="F23" t="s">
        <v>50</v>
      </c>
      <c r="G23">
        <v>2</v>
      </c>
      <c r="H23">
        <v>4</v>
      </c>
      <c r="I23">
        <v>1</v>
      </c>
      <c r="J23" s="6">
        <v>2</v>
      </c>
      <c r="K23" s="6">
        <f t="shared" si="1"/>
        <v>3</v>
      </c>
      <c r="L23">
        <v>3</v>
      </c>
      <c r="M23" s="6">
        <v>2</v>
      </c>
      <c r="N23" s="6">
        <f t="shared" si="2"/>
        <v>3</v>
      </c>
      <c r="O23">
        <v>1</v>
      </c>
      <c r="P23">
        <v>2</v>
      </c>
      <c r="Q23">
        <v>2</v>
      </c>
      <c r="R23">
        <v>1</v>
      </c>
      <c r="S23">
        <v>4</v>
      </c>
      <c r="T23">
        <v>10</v>
      </c>
      <c r="U23">
        <v>4</v>
      </c>
      <c r="V23">
        <v>6</v>
      </c>
      <c r="W23">
        <v>6</v>
      </c>
      <c r="X23">
        <v>7</v>
      </c>
      <c r="Y23">
        <v>5</v>
      </c>
      <c r="Z23">
        <v>8</v>
      </c>
      <c r="AA23">
        <v>9</v>
      </c>
      <c r="AB23">
        <v>13</v>
      </c>
      <c r="AC23">
        <v>9</v>
      </c>
      <c r="AD23">
        <v>1</v>
      </c>
      <c r="AE23">
        <v>7</v>
      </c>
      <c r="AF23">
        <v>8</v>
      </c>
      <c r="AG23">
        <v>5</v>
      </c>
      <c r="AH23">
        <v>4</v>
      </c>
      <c r="AI23">
        <v>3</v>
      </c>
      <c r="AJ23">
        <v>10</v>
      </c>
      <c r="AK23">
        <v>6</v>
      </c>
      <c r="AL23">
        <v>2</v>
      </c>
      <c r="AM23">
        <v>-14</v>
      </c>
    </row>
    <row r="24" spans="1:39" x14ac:dyDescent="0.3">
      <c r="A24" s="4">
        <v>8819</v>
      </c>
      <c r="B24" s="4">
        <v>0</v>
      </c>
      <c r="C24" s="4">
        <v>1972</v>
      </c>
      <c r="D24" s="5">
        <f t="shared" si="0"/>
        <v>46</v>
      </c>
      <c r="E24" s="1">
        <v>43401.763564814813</v>
      </c>
      <c r="F24" t="s">
        <v>50</v>
      </c>
      <c r="G24">
        <v>3</v>
      </c>
      <c r="H24">
        <v>3</v>
      </c>
      <c r="I24">
        <v>2</v>
      </c>
      <c r="J24" s="6">
        <v>3</v>
      </c>
      <c r="K24" s="6">
        <f t="shared" si="1"/>
        <v>2</v>
      </c>
      <c r="L24">
        <v>4</v>
      </c>
      <c r="M24" s="6">
        <v>3</v>
      </c>
      <c r="N24" s="6">
        <f t="shared" si="2"/>
        <v>2</v>
      </c>
      <c r="O24">
        <v>1</v>
      </c>
      <c r="P24">
        <v>1</v>
      </c>
      <c r="Q24">
        <v>3</v>
      </c>
      <c r="R24">
        <v>2</v>
      </c>
      <c r="S24">
        <v>4</v>
      </c>
      <c r="T24">
        <v>6</v>
      </c>
      <c r="U24">
        <v>4</v>
      </c>
      <c r="V24">
        <v>6</v>
      </c>
      <c r="W24">
        <v>4</v>
      </c>
      <c r="X24">
        <v>6</v>
      </c>
      <c r="Y24">
        <v>6</v>
      </c>
      <c r="Z24">
        <v>7</v>
      </c>
      <c r="AA24">
        <v>5</v>
      </c>
      <c r="AB24">
        <v>4</v>
      </c>
      <c r="AC24">
        <v>2</v>
      </c>
      <c r="AD24">
        <v>9</v>
      </c>
      <c r="AE24">
        <v>4</v>
      </c>
      <c r="AF24">
        <v>6</v>
      </c>
      <c r="AG24">
        <v>7</v>
      </c>
      <c r="AH24">
        <v>1</v>
      </c>
      <c r="AI24">
        <v>10</v>
      </c>
      <c r="AJ24">
        <v>8</v>
      </c>
      <c r="AK24">
        <v>3</v>
      </c>
      <c r="AL24">
        <v>5</v>
      </c>
      <c r="AM24">
        <v>9</v>
      </c>
    </row>
    <row r="25" spans="1:39" x14ac:dyDescent="0.3">
      <c r="A25" s="4">
        <v>9506</v>
      </c>
      <c r="B25" s="4">
        <v>0</v>
      </c>
      <c r="C25" s="4">
        <v>1972</v>
      </c>
      <c r="D25" s="5">
        <f t="shared" si="0"/>
        <v>46</v>
      </c>
      <c r="E25" s="1">
        <v>43402.552141203705</v>
      </c>
      <c r="F25" t="s">
        <v>115</v>
      </c>
      <c r="G25">
        <v>1</v>
      </c>
      <c r="H25">
        <v>3</v>
      </c>
      <c r="I25">
        <v>2</v>
      </c>
      <c r="J25" s="6">
        <v>1</v>
      </c>
      <c r="K25" s="6">
        <f t="shared" si="1"/>
        <v>4</v>
      </c>
      <c r="L25">
        <v>4</v>
      </c>
      <c r="M25" s="6">
        <v>1</v>
      </c>
      <c r="N25" s="6">
        <f t="shared" si="2"/>
        <v>4</v>
      </c>
      <c r="O25">
        <v>2</v>
      </c>
      <c r="P25">
        <v>1</v>
      </c>
      <c r="Q25">
        <v>2</v>
      </c>
      <c r="R25">
        <v>1</v>
      </c>
      <c r="S25">
        <v>3</v>
      </c>
      <c r="T25">
        <v>6</v>
      </c>
      <c r="U25">
        <v>4</v>
      </c>
      <c r="V25">
        <v>3</v>
      </c>
      <c r="W25">
        <v>6</v>
      </c>
      <c r="X25">
        <v>5</v>
      </c>
      <c r="Y25">
        <v>4</v>
      </c>
      <c r="Z25">
        <v>8</v>
      </c>
      <c r="AA25">
        <v>6</v>
      </c>
      <c r="AB25">
        <v>5</v>
      </c>
      <c r="AC25">
        <v>6</v>
      </c>
      <c r="AD25">
        <v>3</v>
      </c>
      <c r="AE25">
        <v>4</v>
      </c>
      <c r="AF25">
        <v>9</v>
      </c>
      <c r="AG25">
        <v>8</v>
      </c>
      <c r="AH25">
        <v>10</v>
      </c>
      <c r="AI25">
        <v>5</v>
      </c>
      <c r="AJ25">
        <v>2</v>
      </c>
      <c r="AK25">
        <v>1</v>
      </c>
      <c r="AL25">
        <v>7</v>
      </c>
      <c r="AM25">
        <v>-20</v>
      </c>
    </row>
    <row r="26" spans="1:39" x14ac:dyDescent="0.3">
      <c r="A26" s="4">
        <v>10210</v>
      </c>
      <c r="B26" s="4">
        <v>1</v>
      </c>
      <c r="C26" s="4">
        <v>1972</v>
      </c>
      <c r="D26" s="5">
        <f t="shared" si="0"/>
        <v>46</v>
      </c>
      <c r="E26" s="1">
        <v>43403.311539351853</v>
      </c>
      <c r="F26" t="s">
        <v>88</v>
      </c>
      <c r="G26">
        <v>1</v>
      </c>
      <c r="H26">
        <v>4</v>
      </c>
      <c r="I26">
        <v>3</v>
      </c>
      <c r="J26" s="6">
        <v>1</v>
      </c>
      <c r="K26" s="6">
        <f t="shared" si="1"/>
        <v>4</v>
      </c>
      <c r="L26">
        <v>2</v>
      </c>
      <c r="M26" s="6">
        <v>1</v>
      </c>
      <c r="N26" s="6">
        <f t="shared" si="2"/>
        <v>4</v>
      </c>
      <c r="O26">
        <v>2</v>
      </c>
      <c r="P26">
        <v>2</v>
      </c>
      <c r="Q26">
        <v>2</v>
      </c>
      <c r="R26">
        <v>1</v>
      </c>
      <c r="S26">
        <v>13</v>
      </c>
      <c r="T26">
        <v>13</v>
      </c>
      <c r="U26">
        <v>6</v>
      </c>
      <c r="V26">
        <v>5</v>
      </c>
      <c r="W26">
        <v>7</v>
      </c>
      <c r="X26">
        <v>7</v>
      </c>
      <c r="Y26">
        <v>35</v>
      </c>
      <c r="Z26">
        <v>15</v>
      </c>
      <c r="AA26">
        <v>8</v>
      </c>
      <c r="AB26">
        <v>6</v>
      </c>
      <c r="AC26">
        <v>1</v>
      </c>
      <c r="AD26">
        <v>2</v>
      </c>
      <c r="AE26">
        <v>7</v>
      </c>
      <c r="AF26">
        <v>3</v>
      </c>
      <c r="AG26">
        <v>8</v>
      </c>
      <c r="AH26">
        <v>9</v>
      </c>
      <c r="AI26">
        <v>10</v>
      </c>
      <c r="AJ26">
        <v>6</v>
      </c>
      <c r="AK26">
        <v>4</v>
      </c>
      <c r="AL26">
        <v>5</v>
      </c>
      <c r="AM26">
        <v>0</v>
      </c>
    </row>
    <row r="27" spans="1:39" x14ac:dyDescent="0.3">
      <c r="A27" s="4">
        <v>11136</v>
      </c>
      <c r="B27" s="4">
        <v>0</v>
      </c>
      <c r="C27" s="4">
        <v>1972</v>
      </c>
      <c r="D27" s="5">
        <f t="shared" si="0"/>
        <v>46</v>
      </c>
      <c r="E27" s="1">
        <v>43404.422824074078</v>
      </c>
      <c r="F27" t="s">
        <v>50</v>
      </c>
      <c r="G27">
        <v>3</v>
      </c>
      <c r="H27">
        <v>2</v>
      </c>
      <c r="I27">
        <v>1</v>
      </c>
      <c r="J27" s="6">
        <v>2</v>
      </c>
      <c r="K27" s="6">
        <f t="shared" si="1"/>
        <v>3</v>
      </c>
      <c r="L27">
        <v>2</v>
      </c>
      <c r="M27" s="6">
        <v>2</v>
      </c>
      <c r="N27" s="6">
        <f t="shared" si="2"/>
        <v>3</v>
      </c>
      <c r="O27">
        <v>1</v>
      </c>
      <c r="P27">
        <v>1</v>
      </c>
      <c r="Q27">
        <v>1</v>
      </c>
      <c r="R27">
        <v>1</v>
      </c>
      <c r="S27">
        <v>3</v>
      </c>
      <c r="T27">
        <v>10</v>
      </c>
      <c r="U27">
        <v>3</v>
      </c>
      <c r="V27">
        <v>6</v>
      </c>
      <c r="W27">
        <v>4</v>
      </c>
      <c r="X27">
        <v>10</v>
      </c>
      <c r="Y27">
        <v>6</v>
      </c>
      <c r="Z27">
        <v>4</v>
      </c>
      <c r="AA27">
        <v>4</v>
      </c>
      <c r="AB27">
        <v>5</v>
      </c>
      <c r="AC27">
        <v>2</v>
      </c>
      <c r="AD27">
        <v>10</v>
      </c>
      <c r="AE27">
        <v>4</v>
      </c>
      <c r="AF27">
        <v>8</v>
      </c>
      <c r="AG27">
        <v>1</v>
      </c>
      <c r="AH27">
        <v>7</v>
      </c>
      <c r="AI27">
        <v>3</v>
      </c>
      <c r="AJ27">
        <v>9</v>
      </c>
      <c r="AK27">
        <v>6</v>
      </c>
      <c r="AL27">
        <v>5</v>
      </c>
      <c r="AM27">
        <v>-35</v>
      </c>
    </row>
    <row r="28" spans="1:39" x14ac:dyDescent="0.3">
      <c r="A28" s="4">
        <v>8466</v>
      </c>
      <c r="B28" s="4">
        <v>0</v>
      </c>
      <c r="C28" s="4">
        <v>1973</v>
      </c>
      <c r="D28" s="5">
        <f t="shared" si="0"/>
        <v>45</v>
      </c>
      <c r="E28" s="1">
        <v>43400.486122685186</v>
      </c>
      <c r="F28" t="s">
        <v>50</v>
      </c>
      <c r="G28">
        <v>3</v>
      </c>
      <c r="H28">
        <v>3</v>
      </c>
      <c r="I28">
        <v>2</v>
      </c>
      <c r="J28" s="6">
        <v>3</v>
      </c>
      <c r="K28" s="6">
        <f t="shared" si="1"/>
        <v>2</v>
      </c>
      <c r="L28">
        <v>2</v>
      </c>
      <c r="M28" s="6">
        <v>2</v>
      </c>
      <c r="N28" s="6">
        <f t="shared" si="2"/>
        <v>3</v>
      </c>
      <c r="O28">
        <v>2</v>
      </c>
      <c r="P28">
        <v>1</v>
      </c>
      <c r="Q28">
        <v>2</v>
      </c>
      <c r="R28">
        <v>2</v>
      </c>
      <c r="S28">
        <v>2</v>
      </c>
      <c r="T28">
        <v>4</v>
      </c>
      <c r="U28">
        <v>2</v>
      </c>
      <c r="V28">
        <v>2</v>
      </c>
      <c r="W28">
        <v>3</v>
      </c>
      <c r="X28">
        <v>5</v>
      </c>
      <c r="Y28">
        <v>4</v>
      </c>
      <c r="Z28">
        <v>4</v>
      </c>
      <c r="AA28">
        <v>3</v>
      </c>
      <c r="AB28">
        <v>4</v>
      </c>
      <c r="AC28">
        <v>1</v>
      </c>
      <c r="AD28">
        <v>6</v>
      </c>
      <c r="AE28">
        <v>2</v>
      </c>
      <c r="AF28">
        <v>5</v>
      </c>
      <c r="AG28">
        <v>4</v>
      </c>
      <c r="AH28">
        <v>8</v>
      </c>
      <c r="AI28">
        <v>3</v>
      </c>
      <c r="AJ28">
        <v>7</v>
      </c>
      <c r="AK28">
        <v>10</v>
      </c>
      <c r="AL28">
        <v>9</v>
      </c>
      <c r="AM28">
        <v>-24</v>
      </c>
    </row>
    <row r="29" spans="1:39" x14ac:dyDescent="0.3">
      <c r="A29" s="4">
        <v>8549</v>
      </c>
      <c r="B29" s="4">
        <v>0</v>
      </c>
      <c r="C29" s="4">
        <v>1973</v>
      </c>
      <c r="D29" s="5">
        <f t="shared" si="0"/>
        <v>45</v>
      </c>
      <c r="E29" s="1">
        <v>43400.635046296295</v>
      </c>
      <c r="F29" t="s">
        <v>50</v>
      </c>
      <c r="G29">
        <v>3</v>
      </c>
      <c r="H29">
        <v>1</v>
      </c>
      <c r="I29">
        <v>2</v>
      </c>
      <c r="J29" s="6">
        <v>2</v>
      </c>
      <c r="K29" s="6">
        <f t="shared" si="1"/>
        <v>3</v>
      </c>
      <c r="L29">
        <v>3</v>
      </c>
      <c r="M29" s="6">
        <v>3</v>
      </c>
      <c r="N29" s="6">
        <f t="shared" si="2"/>
        <v>2</v>
      </c>
      <c r="O29">
        <v>1</v>
      </c>
      <c r="P29">
        <v>2</v>
      </c>
      <c r="Q29">
        <v>1</v>
      </c>
      <c r="R29">
        <v>1</v>
      </c>
      <c r="S29">
        <v>4</v>
      </c>
      <c r="T29">
        <v>4</v>
      </c>
      <c r="U29">
        <v>3</v>
      </c>
      <c r="V29">
        <v>4</v>
      </c>
      <c r="W29">
        <v>6</v>
      </c>
      <c r="X29">
        <v>5</v>
      </c>
      <c r="Y29">
        <v>3</v>
      </c>
      <c r="Z29">
        <v>7</v>
      </c>
      <c r="AA29">
        <v>4</v>
      </c>
      <c r="AB29">
        <v>4</v>
      </c>
      <c r="AC29">
        <v>1</v>
      </c>
      <c r="AD29">
        <v>2</v>
      </c>
      <c r="AE29">
        <v>3</v>
      </c>
      <c r="AF29">
        <v>7</v>
      </c>
      <c r="AG29">
        <v>8</v>
      </c>
      <c r="AH29">
        <v>5</v>
      </c>
      <c r="AI29">
        <v>10</v>
      </c>
      <c r="AJ29">
        <v>4</v>
      </c>
      <c r="AK29">
        <v>9</v>
      </c>
      <c r="AL29">
        <v>6</v>
      </c>
      <c r="AM29">
        <v>0</v>
      </c>
    </row>
    <row r="30" spans="1:39" x14ac:dyDescent="0.3">
      <c r="A30" s="4">
        <v>9377</v>
      </c>
      <c r="B30" s="4">
        <v>0</v>
      </c>
      <c r="C30" s="4">
        <v>1973</v>
      </c>
      <c r="D30" s="5">
        <f t="shared" si="0"/>
        <v>45</v>
      </c>
      <c r="E30" s="1">
        <v>43402.474722222221</v>
      </c>
      <c r="F30" t="s">
        <v>111</v>
      </c>
      <c r="G30">
        <v>3</v>
      </c>
      <c r="H30">
        <v>4</v>
      </c>
      <c r="I30">
        <v>2</v>
      </c>
      <c r="J30" s="6">
        <v>2</v>
      </c>
      <c r="K30" s="6">
        <f t="shared" si="1"/>
        <v>3</v>
      </c>
      <c r="L30">
        <v>1</v>
      </c>
      <c r="M30" s="6">
        <v>3</v>
      </c>
      <c r="N30" s="6">
        <f t="shared" si="2"/>
        <v>2</v>
      </c>
      <c r="O30">
        <v>1</v>
      </c>
      <c r="P30">
        <v>1</v>
      </c>
      <c r="Q30">
        <v>1</v>
      </c>
      <c r="R30">
        <v>1</v>
      </c>
      <c r="S30">
        <v>5</v>
      </c>
      <c r="T30">
        <v>6</v>
      </c>
      <c r="U30">
        <v>5</v>
      </c>
      <c r="V30">
        <v>4</v>
      </c>
      <c r="W30">
        <v>4</v>
      </c>
      <c r="X30">
        <v>20</v>
      </c>
      <c r="Y30">
        <v>4</v>
      </c>
      <c r="Z30">
        <v>5</v>
      </c>
      <c r="AA30">
        <v>4</v>
      </c>
      <c r="AB30">
        <v>4</v>
      </c>
      <c r="AC30">
        <v>10</v>
      </c>
      <c r="AD30">
        <v>2</v>
      </c>
      <c r="AE30">
        <v>6</v>
      </c>
      <c r="AF30">
        <v>3</v>
      </c>
      <c r="AG30">
        <v>7</v>
      </c>
      <c r="AH30">
        <v>1</v>
      </c>
      <c r="AI30">
        <v>5</v>
      </c>
      <c r="AJ30">
        <v>4</v>
      </c>
      <c r="AK30">
        <v>8</v>
      </c>
      <c r="AL30">
        <v>9</v>
      </c>
      <c r="AM30">
        <v>-8</v>
      </c>
    </row>
    <row r="31" spans="1:39" x14ac:dyDescent="0.3">
      <c r="A31" s="4">
        <v>11062</v>
      </c>
      <c r="B31" s="4">
        <v>0</v>
      </c>
      <c r="C31" s="4">
        <v>1973</v>
      </c>
      <c r="D31" s="5">
        <f t="shared" si="0"/>
        <v>45</v>
      </c>
      <c r="E31" s="1">
        <v>43404.336296296293</v>
      </c>
      <c r="F31" t="s">
        <v>67</v>
      </c>
      <c r="G31">
        <v>3</v>
      </c>
      <c r="H31">
        <v>2</v>
      </c>
      <c r="I31">
        <v>1</v>
      </c>
      <c r="J31" s="6">
        <v>4</v>
      </c>
      <c r="K31" s="6">
        <f t="shared" si="1"/>
        <v>1</v>
      </c>
      <c r="L31">
        <v>1</v>
      </c>
      <c r="M31" s="6">
        <v>4</v>
      </c>
      <c r="N31" s="6">
        <f t="shared" si="2"/>
        <v>1</v>
      </c>
      <c r="O31">
        <v>1</v>
      </c>
      <c r="P31">
        <v>1</v>
      </c>
      <c r="Q31">
        <v>1</v>
      </c>
      <c r="R31">
        <v>1</v>
      </c>
      <c r="S31">
        <v>2</v>
      </c>
      <c r="T31">
        <v>7</v>
      </c>
      <c r="U31">
        <v>4</v>
      </c>
      <c r="V31">
        <v>2</v>
      </c>
      <c r="W31">
        <v>3</v>
      </c>
      <c r="X31">
        <v>3</v>
      </c>
      <c r="Y31">
        <v>4</v>
      </c>
      <c r="Z31">
        <v>3</v>
      </c>
      <c r="AA31">
        <v>4</v>
      </c>
      <c r="AB31">
        <v>3</v>
      </c>
      <c r="AC31">
        <v>3</v>
      </c>
      <c r="AD31">
        <v>6</v>
      </c>
      <c r="AE31">
        <v>5</v>
      </c>
      <c r="AF31">
        <v>4</v>
      </c>
      <c r="AG31">
        <v>8</v>
      </c>
      <c r="AH31">
        <v>1</v>
      </c>
      <c r="AI31">
        <v>10</v>
      </c>
      <c r="AJ31">
        <v>7</v>
      </c>
      <c r="AK31">
        <v>2</v>
      </c>
      <c r="AL31">
        <v>9</v>
      </c>
      <c r="AM31">
        <v>-8</v>
      </c>
    </row>
    <row r="32" spans="1:39" x14ac:dyDescent="0.3">
      <c r="A32" s="4">
        <v>8639</v>
      </c>
      <c r="B32" s="4">
        <v>1</v>
      </c>
      <c r="C32" s="4">
        <v>1974</v>
      </c>
      <c r="D32" s="5">
        <f t="shared" si="0"/>
        <v>44</v>
      </c>
      <c r="E32" s="1">
        <v>43400.89949074074</v>
      </c>
      <c r="F32" t="s">
        <v>50</v>
      </c>
      <c r="G32">
        <v>3</v>
      </c>
      <c r="H32">
        <v>3</v>
      </c>
      <c r="I32">
        <v>2</v>
      </c>
      <c r="J32" s="6">
        <v>2</v>
      </c>
      <c r="K32" s="6">
        <f t="shared" si="1"/>
        <v>3</v>
      </c>
      <c r="L32">
        <v>3</v>
      </c>
      <c r="M32" s="6">
        <v>1</v>
      </c>
      <c r="N32" s="6">
        <f t="shared" si="2"/>
        <v>4</v>
      </c>
      <c r="O32">
        <v>1</v>
      </c>
      <c r="P32">
        <v>1</v>
      </c>
      <c r="Q32">
        <v>2</v>
      </c>
      <c r="R32">
        <v>2</v>
      </c>
      <c r="S32">
        <v>3</v>
      </c>
      <c r="T32">
        <v>21</v>
      </c>
      <c r="U32">
        <v>7</v>
      </c>
      <c r="V32">
        <v>8</v>
      </c>
      <c r="W32">
        <v>3</v>
      </c>
      <c r="X32">
        <v>7</v>
      </c>
      <c r="Y32">
        <v>5</v>
      </c>
      <c r="Z32">
        <v>10</v>
      </c>
      <c r="AA32">
        <v>5</v>
      </c>
      <c r="AB32">
        <v>5</v>
      </c>
      <c r="AC32">
        <v>6</v>
      </c>
      <c r="AD32">
        <v>4</v>
      </c>
      <c r="AE32">
        <v>9</v>
      </c>
      <c r="AF32">
        <v>10</v>
      </c>
      <c r="AG32">
        <v>3</v>
      </c>
      <c r="AH32">
        <v>8</v>
      </c>
      <c r="AI32">
        <v>7</v>
      </c>
      <c r="AJ32">
        <v>1</v>
      </c>
      <c r="AK32">
        <v>5</v>
      </c>
      <c r="AL32">
        <v>2</v>
      </c>
      <c r="AM32">
        <v>-23</v>
      </c>
    </row>
    <row r="33" spans="1:39" x14ac:dyDescent="0.3">
      <c r="A33" s="4">
        <v>9114</v>
      </c>
      <c r="B33" s="4">
        <v>0</v>
      </c>
      <c r="C33" s="4">
        <v>1974</v>
      </c>
      <c r="D33" s="5">
        <f t="shared" si="0"/>
        <v>44</v>
      </c>
      <c r="E33" s="1">
        <v>43402.276585648149</v>
      </c>
      <c r="F33" t="s">
        <v>100</v>
      </c>
      <c r="G33">
        <v>1</v>
      </c>
      <c r="H33">
        <v>4</v>
      </c>
      <c r="I33">
        <v>2</v>
      </c>
      <c r="J33" s="6">
        <v>1</v>
      </c>
      <c r="K33" s="6">
        <f t="shared" si="1"/>
        <v>4</v>
      </c>
      <c r="L33">
        <v>4</v>
      </c>
      <c r="M33" s="6">
        <v>1</v>
      </c>
      <c r="N33" s="6">
        <f t="shared" si="2"/>
        <v>4</v>
      </c>
      <c r="O33">
        <v>1</v>
      </c>
      <c r="P33">
        <v>1</v>
      </c>
      <c r="Q33">
        <v>2</v>
      </c>
      <c r="R33">
        <v>1</v>
      </c>
      <c r="S33">
        <v>2</v>
      </c>
      <c r="T33">
        <v>5</v>
      </c>
      <c r="U33">
        <v>4</v>
      </c>
      <c r="V33">
        <v>4</v>
      </c>
      <c r="W33">
        <v>3</v>
      </c>
      <c r="X33">
        <v>4</v>
      </c>
      <c r="Y33">
        <v>4</v>
      </c>
      <c r="Z33">
        <v>5</v>
      </c>
      <c r="AA33">
        <v>4</v>
      </c>
      <c r="AB33">
        <v>4</v>
      </c>
      <c r="AC33">
        <v>4</v>
      </c>
      <c r="AD33">
        <v>7</v>
      </c>
      <c r="AE33">
        <v>1</v>
      </c>
      <c r="AF33">
        <v>10</v>
      </c>
      <c r="AG33">
        <v>9</v>
      </c>
      <c r="AH33">
        <v>6</v>
      </c>
      <c r="AI33">
        <v>2</v>
      </c>
      <c r="AJ33">
        <v>3</v>
      </c>
      <c r="AK33">
        <v>8</v>
      </c>
      <c r="AL33">
        <v>5</v>
      </c>
      <c r="AM33">
        <v>-8</v>
      </c>
    </row>
    <row r="34" spans="1:39" x14ac:dyDescent="0.3">
      <c r="A34" s="4">
        <v>11461</v>
      </c>
      <c r="B34" s="4">
        <v>1</v>
      </c>
      <c r="C34" s="4">
        <v>1974</v>
      </c>
      <c r="D34" s="5">
        <f t="shared" si="0"/>
        <v>44</v>
      </c>
      <c r="E34" s="1">
        <v>43404.859930555554</v>
      </c>
      <c r="F34" t="s">
        <v>50</v>
      </c>
      <c r="G34">
        <v>2</v>
      </c>
      <c r="H34">
        <v>3</v>
      </c>
      <c r="I34">
        <v>1</v>
      </c>
      <c r="J34" s="6">
        <v>2</v>
      </c>
      <c r="K34" s="6">
        <f t="shared" si="1"/>
        <v>3</v>
      </c>
      <c r="L34">
        <v>3</v>
      </c>
      <c r="M34" s="6">
        <v>2</v>
      </c>
      <c r="N34" s="6">
        <f t="shared" si="2"/>
        <v>3</v>
      </c>
      <c r="O34">
        <v>2</v>
      </c>
      <c r="P34">
        <v>1</v>
      </c>
      <c r="Q34">
        <v>1</v>
      </c>
      <c r="R34">
        <v>2</v>
      </c>
      <c r="S34">
        <v>5</v>
      </c>
      <c r="T34">
        <v>4</v>
      </c>
      <c r="U34">
        <v>4</v>
      </c>
      <c r="V34">
        <v>2</v>
      </c>
      <c r="W34">
        <v>3</v>
      </c>
      <c r="X34">
        <v>5</v>
      </c>
      <c r="Y34">
        <v>4</v>
      </c>
      <c r="Z34">
        <v>3</v>
      </c>
      <c r="AA34">
        <v>4</v>
      </c>
      <c r="AB34">
        <v>7</v>
      </c>
      <c r="AC34">
        <v>10</v>
      </c>
      <c r="AD34">
        <v>4</v>
      </c>
      <c r="AE34">
        <v>7</v>
      </c>
      <c r="AF34">
        <v>6</v>
      </c>
      <c r="AG34">
        <v>8</v>
      </c>
      <c r="AH34">
        <v>5</v>
      </c>
      <c r="AI34">
        <v>1</v>
      </c>
      <c r="AJ34">
        <v>3</v>
      </c>
      <c r="AK34">
        <v>2</v>
      </c>
      <c r="AL34">
        <v>9</v>
      </c>
      <c r="AM34">
        <v>-30</v>
      </c>
    </row>
    <row r="35" spans="1:39" x14ac:dyDescent="0.3">
      <c r="A35" s="4">
        <v>11706</v>
      </c>
      <c r="B35" s="4">
        <v>1</v>
      </c>
      <c r="C35" s="4">
        <v>1974</v>
      </c>
      <c r="D35" s="5">
        <f t="shared" si="0"/>
        <v>44</v>
      </c>
      <c r="E35" s="1">
        <v>43405.931516203702</v>
      </c>
      <c r="F35" t="s">
        <v>88</v>
      </c>
      <c r="G35">
        <v>1</v>
      </c>
      <c r="H35">
        <v>2</v>
      </c>
      <c r="I35">
        <v>1</v>
      </c>
      <c r="J35" s="6">
        <v>1</v>
      </c>
      <c r="K35" s="6">
        <f t="shared" si="1"/>
        <v>4</v>
      </c>
      <c r="L35">
        <v>3</v>
      </c>
      <c r="M35" s="6">
        <v>1</v>
      </c>
      <c r="N35" s="6">
        <f t="shared" si="2"/>
        <v>4</v>
      </c>
      <c r="O35">
        <v>1</v>
      </c>
      <c r="P35">
        <v>1</v>
      </c>
      <c r="Q35">
        <v>1</v>
      </c>
      <c r="R35">
        <v>1</v>
      </c>
      <c r="S35">
        <v>8</v>
      </c>
      <c r="T35">
        <v>5</v>
      </c>
      <c r="U35">
        <v>3</v>
      </c>
      <c r="V35">
        <v>4</v>
      </c>
      <c r="W35">
        <v>6</v>
      </c>
      <c r="X35">
        <v>7</v>
      </c>
      <c r="Y35">
        <v>4</v>
      </c>
      <c r="Z35">
        <v>5</v>
      </c>
      <c r="AA35">
        <v>4</v>
      </c>
      <c r="AB35">
        <v>4</v>
      </c>
      <c r="AC35">
        <v>1</v>
      </c>
      <c r="AD35">
        <v>2</v>
      </c>
      <c r="AE35">
        <v>8</v>
      </c>
      <c r="AF35">
        <v>10</v>
      </c>
      <c r="AG35">
        <v>3</v>
      </c>
      <c r="AH35">
        <v>7</v>
      </c>
      <c r="AI35">
        <v>6</v>
      </c>
      <c r="AJ35">
        <v>4</v>
      </c>
      <c r="AK35">
        <v>5</v>
      </c>
      <c r="AL35">
        <v>9</v>
      </c>
      <c r="AM35">
        <v>-31</v>
      </c>
    </row>
    <row r="36" spans="1:39" x14ac:dyDescent="0.3">
      <c r="A36" s="4">
        <v>12130</v>
      </c>
      <c r="B36" s="4">
        <v>0</v>
      </c>
      <c r="C36" s="4">
        <v>1974</v>
      </c>
      <c r="D36" s="5">
        <f t="shared" si="0"/>
        <v>44</v>
      </c>
      <c r="E36" s="1">
        <v>43408.69599537037</v>
      </c>
      <c r="F36" t="s">
        <v>50</v>
      </c>
      <c r="G36">
        <v>2</v>
      </c>
      <c r="H36">
        <v>4</v>
      </c>
      <c r="I36">
        <v>1</v>
      </c>
      <c r="J36" s="6">
        <v>1</v>
      </c>
      <c r="K36" s="6">
        <f t="shared" si="1"/>
        <v>4</v>
      </c>
      <c r="L36">
        <v>2</v>
      </c>
      <c r="M36" s="6">
        <v>2</v>
      </c>
      <c r="N36" s="6">
        <f t="shared" si="2"/>
        <v>3</v>
      </c>
      <c r="O36">
        <v>2</v>
      </c>
      <c r="P36">
        <v>1</v>
      </c>
      <c r="Q36">
        <v>1</v>
      </c>
      <c r="R36">
        <v>1</v>
      </c>
      <c r="S36">
        <v>3</v>
      </c>
      <c r="T36">
        <v>10</v>
      </c>
      <c r="U36">
        <v>3</v>
      </c>
      <c r="V36">
        <v>6</v>
      </c>
      <c r="W36">
        <v>4</v>
      </c>
      <c r="X36">
        <v>5</v>
      </c>
      <c r="Y36">
        <v>10</v>
      </c>
      <c r="Z36">
        <v>5</v>
      </c>
      <c r="AA36">
        <v>8</v>
      </c>
      <c r="AB36">
        <v>10</v>
      </c>
      <c r="AC36">
        <v>10</v>
      </c>
      <c r="AD36">
        <v>5</v>
      </c>
      <c r="AE36">
        <v>6</v>
      </c>
      <c r="AF36">
        <v>1</v>
      </c>
      <c r="AG36">
        <v>3</v>
      </c>
      <c r="AH36">
        <v>7</v>
      </c>
      <c r="AI36">
        <v>4</v>
      </c>
      <c r="AJ36">
        <v>9</v>
      </c>
      <c r="AK36">
        <v>2</v>
      </c>
      <c r="AL36">
        <v>8</v>
      </c>
      <c r="AM36">
        <v>-15</v>
      </c>
    </row>
    <row r="37" spans="1:39" x14ac:dyDescent="0.3">
      <c r="A37" s="4">
        <v>13120</v>
      </c>
      <c r="B37" s="4">
        <v>1</v>
      </c>
      <c r="C37" s="4">
        <v>1974</v>
      </c>
      <c r="D37" s="5">
        <f t="shared" si="0"/>
        <v>44</v>
      </c>
      <c r="E37" s="1">
        <v>43418.382106481484</v>
      </c>
      <c r="F37" t="s">
        <v>88</v>
      </c>
      <c r="G37">
        <v>2</v>
      </c>
      <c r="H37">
        <v>3</v>
      </c>
      <c r="I37">
        <v>1</v>
      </c>
      <c r="J37" s="6">
        <v>3</v>
      </c>
      <c r="K37" s="6">
        <f t="shared" si="1"/>
        <v>2</v>
      </c>
      <c r="L37">
        <v>1</v>
      </c>
      <c r="M37" s="6">
        <v>3</v>
      </c>
      <c r="N37" s="6">
        <f t="shared" si="2"/>
        <v>2</v>
      </c>
      <c r="O37">
        <v>1</v>
      </c>
      <c r="P37">
        <v>1</v>
      </c>
      <c r="Q37">
        <v>1</v>
      </c>
      <c r="R37">
        <v>2</v>
      </c>
      <c r="S37">
        <v>6</v>
      </c>
      <c r="T37">
        <v>6</v>
      </c>
      <c r="U37">
        <v>4</v>
      </c>
      <c r="V37">
        <v>7</v>
      </c>
      <c r="W37">
        <v>5</v>
      </c>
      <c r="X37">
        <v>5</v>
      </c>
      <c r="Y37">
        <v>8</v>
      </c>
      <c r="Z37">
        <v>8</v>
      </c>
      <c r="AA37">
        <v>3</v>
      </c>
      <c r="AB37">
        <v>5</v>
      </c>
      <c r="AC37">
        <v>9</v>
      </c>
      <c r="AD37">
        <v>10</v>
      </c>
      <c r="AE37">
        <v>6</v>
      </c>
      <c r="AF37">
        <v>2</v>
      </c>
      <c r="AG37">
        <v>8</v>
      </c>
      <c r="AH37">
        <v>7</v>
      </c>
      <c r="AI37">
        <v>1</v>
      </c>
      <c r="AJ37">
        <v>4</v>
      </c>
      <c r="AK37">
        <v>5</v>
      </c>
      <c r="AL37">
        <v>3</v>
      </c>
      <c r="AM37">
        <v>-22</v>
      </c>
    </row>
    <row r="38" spans="1:39" x14ac:dyDescent="0.3">
      <c r="A38" s="4">
        <v>8467</v>
      </c>
      <c r="B38" s="4">
        <v>1</v>
      </c>
      <c r="C38" s="4">
        <v>1975</v>
      </c>
      <c r="D38" s="5">
        <f t="shared" si="0"/>
        <v>43</v>
      </c>
      <c r="E38" s="1">
        <v>43400.486689814818</v>
      </c>
      <c r="F38" t="s">
        <v>55</v>
      </c>
      <c r="G38">
        <v>2</v>
      </c>
      <c r="H38">
        <v>2</v>
      </c>
      <c r="I38">
        <v>1</v>
      </c>
      <c r="J38" s="6">
        <v>1</v>
      </c>
      <c r="K38" s="6">
        <f t="shared" si="1"/>
        <v>4</v>
      </c>
      <c r="L38">
        <v>3</v>
      </c>
      <c r="M38" s="6">
        <v>2</v>
      </c>
      <c r="N38" s="6">
        <f t="shared" si="2"/>
        <v>3</v>
      </c>
      <c r="O38">
        <v>3</v>
      </c>
      <c r="P38">
        <v>2</v>
      </c>
      <c r="Q38">
        <v>3</v>
      </c>
      <c r="R38">
        <v>3</v>
      </c>
      <c r="S38">
        <v>8</v>
      </c>
      <c r="T38">
        <v>17</v>
      </c>
      <c r="U38">
        <v>6</v>
      </c>
      <c r="V38">
        <v>10</v>
      </c>
      <c r="W38">
        <v>5</v>
      </c>
      <c r="X38">
        <v>8</v>
      </c>
      <c r="Y38">
        <v>12</v>
      </c>
      <c r="Z38">
        <v>10</v>
      </c>
      <c r="AA38">
        <v>6</v>
      </c>
      <c r="AB38">
        <v>8</v>
      </c>
      <c r="AC38">
        <v>1</v>
      </c>
      <c r="AD38">
        <v>6</v>
      </c>
      <c r="AE38">
        <v>9</v>
      </c>
      <c r="AF38">
        <v>3</v>
      </c>
      <c r="AG38">
        <v>5</v>
      </c>
      <c r="AH38">
        <v>4</v>
      </c>
      <c r="AI38">
        <v>7</v>
      </c>
      <c r="AJ38">
        <v>10</v>
      </c>
      <c r="AK38">
        <v>8</v>
      </c>
      <c r="AL38">
        <v>2</v>
      </c>
      <c r="AM38">
        <v>0</v>
      </c>
    </row>
    <row r="39" spans="1:39" x14ac:dyDescent="0.3">
      <c r="A39" s="4">
        <v>8496</v>
      </c>
      <c r="B39" s="4">
        <v>1</v>
      </c>
      <c r="C39" s="4">
        <v>1975</v>
      </c>
      <c r="D39" s="5">
        <f t="shared" si="0"/>
        <v>43</v>
      </c>
      <c r="E39" s="1">
        <v>43400.521354166667</v>
      </c>
      <c r="F39" t="s">
        <v>64</v>
      </c>
      <c r="G39">
        <v>1</v>
      </c>
      <c r="H39">
        <v>2</v>
      </c>
      <c r="I39">
        <v>2</v>
      </c>
      <c r="J39" s="6">
        <v>1</v>
      </c>
      <c r="K39" s="6">
        <f t="shared" si="1"/>
        <v>4</v>
      </c>
      <c r="L39">
        <v>3</v>
      </c>
      <c r="M39" s="6">
        <v>2</v>
      </c>
      <c r="N39" s="6">
        <f t="shared" si="2"/>
        <v>3</v>
      </c>
      <c r="O39">
        <v>3</v>
      </c>
      <c r="P39">
        <v>2</v>
      </c>
      <c r="Q39">
        <v>2</v>
      </c>
      <c r="R39">
        <v>1</v>
      </c>
      <c r="S39">
        <v>6</v>
      </c>
      <c r="T39">
        <v>12</v>
      </c>
      <c r="U39">
        <v>7</v>
      </c>
      <c r="V39">
        <v>7</v>
      </c>
      <c r="W39">
        <v>27</v>
      </c>
      <c r="X39">
        <v>5</v>
      </c>
      <c r="Y39">
        <v>21</v>
      </c>
      <c r="Z39">
        <v>7</v>
      </c>
      <c r="AA39">
        <v>7</v>
      </c>
      <c r="AB39">
        <v>36</v>
      </c>
      <c r="AC39">
        <v>5</v>
      </c>
      <c r="AD39">
        <v>9</v>
      </c>
      <c r="AE39">
        <v>3</v>
      </c>
      <c r="AF39">
        <v>6</v>
      </c>
      <c r="AG39">
        <v>1</v>
      </c>
      <c r="AH39">
        <v>8</v>
      </c>
      <c r="AI39">
        <v>4</v>
      </c>
      <c r="AJ39">
        <v>10</v>
      </c>
      <c r="AK39">
        <v>7</v>
      </c>
      <c r="AL39">
        <v>2</v>
      </c>
      <c r="AM39">
        <v>-1</v>
      </c>
    </row>
    <row r="40" spans="1:39" x14ac:dyDescent="0.3">
      <c r="A40" s="4">
        <v>8572</v>
      </c>
      <c r="B40" s="4">
        <v>0</v>
      </c>
      <c r="C40" s="4">
        <v>1975</v>
      </c>
      <c r="D40" s="5">
        <f t="shared" si="0"/>
        <v>43</v>
      </c>
      <c r="E40" s="1">
        <v>43400.688506944447</v>
      </c>
      <c r="F40" t="s">
        <v>70</v>
      </c>
      <c r="G40">
        <v>1</v>
      </c>
      <c r="H40">
        <v>1</v>
      </c>
      <c r="I40">
        <v>1</v>
      </c>
      <c r="J40" s="6">
        <v>2</v>
      </c>
      <c r="K40" s="6">
        <f t="shared" si="1"/>
        <v>3</v>
      </c>
      <c r="L40">
        <v>3</v>
      </c>
      <c r="M40" s="6">
        <v>1</v>
      </c>
      <c r="N40" s="6">
        <f t="shared" si="2"/>
        <v>4</v>
      </c>
      <c r="O40">
        <v>2</v>
      </c>
      <c r="P40">
        <v>1</v>
      </c>
      <c r="Q40">
        <v>1</v>
      </c>
      <c r="R40">
        <v>3</v>
      </c>
      <c r="S40">
        <v>2</v>
      </c>
      <c r="T40">
        <v>5</v>
      </c>
      <c r="U40">
        <v>4</v>
      </c>
      <c r="V40">
        <v>5</v>
      </c>
      <c r="W40">
        <v>3</v>
      </c>
      <c r="X40">
        <v>3</v>
      </c>
      <c r="Y40">
        <v>6</v>
      </c>
      <c r="Z40">
        <v>3</v>
      </c>
      <c r="AA40">
        <v>5</v>
      </c>
      <c r="AB40">
        <v>5</v>
      </c>
      <c r="AC40">
        <v>7</v>
      </c>
      <c r="AD40">
        <v>6</v>
      </c>
      <c r="AE40">
        <v>9</v>
      </c>
      <c r="AF40">
        <v>3</v>
      </c>
      <c r="AG40">
        <v>10</v>
      </c>
      <c r="AH40">
        <v>4</v>
      </c>
      <c r="AI40">
        <v>2</v>
      </c>
      <c r="AJ40">
        <v>5</v>
      </c>
      <c r="AK40">
        <v>8</v>
      </c>
      <c r="AL40">
        <v>1</v>
      </c>
      <c r="AM40">
        <v>3</v>
      </c>
    </row>
    <row r="41" spans="1:39" x14ac:dyDescent="0.3">
      <c r="A41" s="4">
        <v>8700</v>
      </c>
      <c r="B41" s="4">
        <v>1</v>
      </c>
      <c r="C41" s="4">
        <v>1975</v>
      </c>
      <c r="D41" s="5">
        <f t="shared" si="0"/>
        <v>43</v>
      </c>
      <c r="E41" s="1">
        <v>43401.419942129629</v>
      </c>
      <c r="F41" t="s">
        <v>50</v>
      </c>
      <c r="G41">
        <v>2</v>
      </c>
      <c r="H41">
        <v>2</v>
      </c>
      <c r="I41">
        <v>1</v>
      </c>
      <c r="J41" s="6">
        <v>1</v>
      </c>
      <c r="K41" s="6">
        <f t="shared" si="1"/>
        <v>4</v>
      </c>
      <c r="L41">
        <v>4</v>
      </c>
      <c r="M41" s="6">
        <v>1</v>
      </c>
      <c r="N41" s="6">
        <f t="shared" si="2"/>
        <v>4</v>
      </c>
      <c r="O41">
        <v>2</v>
      </c>
      <c r="P41">
        <v>1</v>
      </c>
      <c r="Q41">
        <v>1</v>
      </c>
      <c r="R41">
        <v>1</v>
      </c>
      <c r="S41">
        <v>3</v>
      </c>
      <c r="T41">
        <v>4</v>
      </c>
      <c r="U41">
        <v>2</v>
      </c>
      <c r="V41">
        <v>4</v>
      </c>
      <c r="W41">
        <v>3</v>
      </c>
      <c r="X41">
        <v>2</v>
      </c>
      <c r="Y41">
        <v>4</v>
      </c>
      <c r="Z41">
        <v>4</v>
      </c>
      <c r="AA41">
        <v>3</v>
      </c>
      <c r="AB41">
        <v>7</v>
      </c>
      <c r="AC41">
        <v>6</v>
      </c>
      <c r="AD41">
        <v>7</v>
      </c>
      <c r="AE41">
        <v>9</v>
      </c>
      <c r="AF41">
        <v>1</v>
      </c>
      <c r="AG41">
        <v>4</v>
      </c>
      <c r="AH41">
        <v>3</v>
      </c>
      <c r="AI41">
        <v>5</v>
      </c>
      <c r="AJ41">
        <v>8</v>
      </c>
      <c r="AK41">
        <v>2</v>
      </c>
      <c r="AL41">
        <v>10</v>
      </c>
      <c r="AM41">
        <v>-21</v>
      </c>
    </row>
    <row r="42" spans="1:39" x14ac:dyDescent="0.3">
      <c r="A42" s="4">
        <v>10184</v>
      </c>
      <c r="B42" s="4">
        <v>0</v>
      </c>
      <c r="C42" s="4">
        <v>1975</v>
      </c>
      <c r="D42" s="5">
        <f t="shared" si="0"/>
        <v>43</v>
      </c>
      <c r="E42" s="1">
        <v>43403.012384259258</v>
      </c>
      <c r="F42" t="s">
        <v>65</v>
      </c>
      <c r="G42">
        <v>3</v>
      </c>
      <c r="H42">
        <v>2</v>
      </c>
      <c r="I42">
        <v>2</v>
      </c>
      <c r="J42" s="6">
        <v>2</v>
      </c>
      <c r="K42" s="6">
        <f t="shared" si="1"/>
        <v>3</v>
      </c>
      <c r="L42">
        <v>3</v>
      </c>
      <c r="M42" s="6">
        <v>3</v>
      </c>
      <c r="N42" s="6">
        <f t="shared" si="2"/>
        <v>2</v>
      </c>
      <c r="O42">
        <v>1</v>
      </c>
      <c r="P42">
        <v>1</v>
      </c>
      <c r="Q42">
        <v>1</v>
      </c>
      <c r="R42">
        <v>1</v>
      </c>
      <c r="S42">
        <v>5</v>
      </c>
      <c r="T42">
        <v>3</v>
      </c>
      <c r="U42">
        <v>4</v>
      </c>
      <c r="V42">
        <v>5</v>
      </c>
      <c r="W42">
        <v>6</v>
      </c>
      <c r="X42">
        <v>4</v>
      </c>
      <c r="Y42">
        <v>5</v>
      </c>
      <c r="Z42">
        <v>6</v>
      </c>
      <c r="AA42">
        <v>4</v>
      </c>
      <c r="AB42">
        <v>8</v>
      </c>
      <c r="AC42">
        <v>5</v>
      </c>
      <c r="AD42">
        <v>3</v>
      </c>
      <c r="AE42">
        <v>1</v>
      </c>
      <c r="AF42">
        <v>7</v>
      </c>
      <c r="AG42">
        <v>8</v>
      </c>
      <c r="AH42">
        <v>6</v>
      </c>
      <c r="AI42">
        <v>9</v>
      </c>
      <c r="AJ42">
        <v>2</v>
      </c>
      <c r="AK42">
        <v>10</v>
      </c>
      <c r="AL42">
        <v>4</v>
      </c>
      <c r="AM42">
        <v>-19</v>
      </c>
    </row>
    <row r="43" spans="1:39" x14ac:dyDescent="0.3">
      <c r="A43" s="4">
        <v>10388</v>
      </c>
      <c r="B43" s="4">
        <v>1</v>
      </c>
      <c r="C43" s="4">
        <v>1975</v>
      </c>
      <c r="D43" s="5">
        <f t="shared" si="0"/>
        <v>43</v>
      </c>
      <c r="E43" s="1">
        <v>43403.471631944441</v>
      </c>
      <c r="F43" t="s">
        <v>135</v>
      </c>
      <c r="G43">
        <v>1</v>
      </c>
      <c r="H43">
        <v>2</v>
      </c>
      <c r="I43">
        <v>1</v>
      </c>
      <c r="J43" s="6">
        <v>1</v>
      </c>
      <c r="K43" s="6">
        <f t="shared" si="1"/>
        <v>4</v>
      </c>
      <c r="L43">
        <v>3</v>
      </c>
      <c r="M43" s="6">
        <v>2</v>
      </c>
      <c r="N43" s="6">
        <f t="shared" si="2"/>
        <v>3</v>
      </c>
      <c r="O43">
        <v>1</v>
      </c>
      <c r="P43">
        <v>1</v>
      </c>
      <c r="Q43">
        <v>1</v>
      </c>
      <c r="R43">
        <v>1</v>
      </c>
      <c r="S43">
        <v>5</v>
      </c>
      <c r="T43">
        <v>9</v>
      </c>
      <c r="U43">
        <v>4</v>
      </c>
      <c r="V43">
        <v>10</v>
      </c>
      <c r="W43">
        <v>5</v>
      </c>
      <c r="X43">
        <v>7</v>
      </c>
      <c r="Y43">
        <v>4</v>
      </c>
      <c r="Z43">
        <v>11</v>
      </c>
      <c r="AA43">
        <v>10</v>
      </c>
      <c r="AB43">
        <v>9</v>
      </c>
      <c r="AC43">
        <v>10</v>
      </c>
      <c r="AD43">
        <v>9</v>
      </c>
      <c r="AE43">
        <v>7</v>
      </c>
      <c r="AF43">
        <v>5</v>
      </c>
      <c r="AG43">
        <v>6</v>
      </c>
      <c r="AH43">
        <v>8</v>
      </c>
      <c r="AI43">
        <v>4</v>
      </c>
      <c r="AJ43">
        <v>1</v>
      </c>
      <c r="AK43">
        <v>3</v>
      </c>
      <c r="AL43">
        <v>2</v>
      </c>
      <c r="AM43">
        <v>-27</v>
      </c>
    </row>
    <row r="44" spans="1:39" x14ac:dyDescent="0.3">
      <c r="A44" s="4">
        <v>11586</v>
      </c>
      <c r="B44" s="4">
        <v>0</v>
      </c>
      <c r="C44" s="4">
        <v>1975</v>
      </c>
      <c r="D44" s="5">
        <f t="shared" si="0"/>
        <v>43</v>
      </c>
      <c r="E44" s="1">
        <v>43405.524548611109</v>
      </c>
      <c r="F44" t="s">
        <v>50</v>
      </c>
      <c r="G44">
        <v>3</v>
      </c>
      <c r="H44">
        <v>2</v>
      </c>
      <c r="I44">
        <v>1</v>
      </c>
      <c r="J44" s="6">
        <v>2</v>
      </c>
      <c r="K44" s="6">
        <f t="shared" si="1"/>
        <v>3</v>
      </c>
      <c r="L44">
        <v>2</v>
      </c>
      <c r="M44" s="6">
        <v>2</v>
      </c>
      <c r="N44" s="6">
        <f t="shared" si="2"/>
        <v>3</v>
      </c>
      <c r="O44">
        <v>1</v>
      </c>
      <c r="P44">
        <v>1</v>
      </c>
      <c r="Q44">
        <v>1</v>
      </c>
      <c r="R44">
        <v>1</v>
      </c>
      <c r="S44">
        <v>3</v>
      </c>
      <c r="T44">
        <v>3</v>
      </c>
      <c r="U44">
        <v>3</v>
      </c>
      <c r="V44">
        <v>2</v>
      </c>
      <c r="W44">
        <v>3</v>
      </c>
      <c r="X44">
        <v>4</v>
      </c>
      <c r="Y44">
        <v>3</v>
      </c>
      <c r="Z44">
        <v>3</v>
      </c>
      <c r="AA44">
        <v>4</v>
      </c>
      <c r="AB44">
        <v>4</v>
      </c>
      <c r="AC44">
        <v>3</v>
      </c>
      <c r="AD44">
        <v>5</v>
      </c>
      <c r="AE44">
        <v>1</v>
      </c>
      <c r="AF44">
        <v>8</v>
      </c>
      <c r="AG44">
        <v>4</v>
      </c>
      <c r="AH44">
        <v>10</v>
      </c>
      <c r="AI44">
        <v>7</v>
      </c>
      <c r="AJ44">
        <v>2</v>
      </c>
      <c r="AK44">
        <v>6</v>
      </c>
      <c r="AL44">
        <v>9</v>
      </c>
      <c r="AM44">
        <v>-35</v>
      </c>
    </row>
    <row r="45" spans="1:39" x14ac:dyDescent="0.3">
      <c r="A45" s="4">
        <v>11868</v>
      </c>
      <c r="B45" s="4">
        <v>0</v>
      </c>
      <c r="C45" s="4">
        <v>1975</v>
      </c>
      <c r="D45" s="5">
        <f t="shared" si="0"/>
        <v>43</v>
      </c>
      <c r="E45" s="1">
        <v>43406.678333333337</v>
      </c>
      <c r="F45" t="s">
        <v>50</v>
      </c>
      <c r="G45">
        <v>4</v>
      </c>
      <c r="H45">
        <v>1</v>
      </c>
      <c r="I45">
        <v>1</v>
      </c>
      <c r="J45" s="6">
        <v>1</v>
      </c>
      <c r="K45" s="6">
        <f t="shared" si="1"/>
        <v>4</v>
      </c>
      <c r="L45">
        <v>2</v>
      </c>
      <c r="M45" s="6">
        <v>2</v>
      </c>
      <c r="N45" s="6">
        <f t="shared" si="2"/>
        <v>3</v>
      </c>
      <c r="O45">
        <v>1</v>
      </c>
      <c r="P45">
        <v>1</v>
      </c>
      <c r="Q45">
        <v>1</v>
      </c>
      <c r="R45">
        <v>1</v>
      </c>
      <c r="S45">
        <v>5</v>
      </c>
      <c r="T45">
        <v>7</v>
      </c>
      <c r="U45">
        <v>4</v>
      </c>
      <c r="V45">
        <v>4</v>
      </c>
      <c r="W45">
        <v>9</v>
      </c>
      <c r="X45">
        <v>43</v>
      </c>
      <c r="Y45">
        <v>9</v>
      </c>
      <c r="Z45">
        <v>6</v>
      </c>
      <c r="AA45">
        <v>4</v>
      </c>
      <c r="AB45">
        <v>6</v>
      </c>
      <c r="AC45">
        <v>4</v>
      </c>
      <c r="AD45">
        <v>10</v>
      </c>
      <c r="AE45">
        <v>7</v>
      </c>
      <c r="AF45">
        <v>8</v>
      </c>
      <c r="AG45">
        <v>9</v>
      </c>
      <c r="AH45">
        <v>1</v>
      </c>
      <c r="AI45">
        <v>2</v>
      </c>
      <c r="AJ45">
        <v>5</v>
      </c>
      <c r="AK45">
        <v>6</v>
      </c>
      <c r="AL45">
        <v>3</v>
      </c>
      <c r="AM45">
        <v>0</v>
      </c>
    </row>
    <row r="46" spans="1:39" x14ac:dyDescent="0.3">
      <c r="A46" s="4">
        <v>12967</v>
      </c>
      <c r="B46" s="4">
        <v>0</v>
      </c>
      <c r="C46" s="4">
        <v>1975</v>
      </c>
      <c r="D46" s="5">
        <f t="shared" si="0"/>
        <v>43</v>
      </c>
      <c r="E46" s="1">
        <v>43415.718414351853</v>
      </c>
      <c r="F46" t="s">
        <v>65</v>
      </c>
      <c r="G46">
        <v>1</v>
      </c>
      <c r="H46">
        <v>1</v>
      </c>
      <c r="I46">
        <v>1</v>
      </c>
      <c r="J46" s="6">
        <v>1</v>
      </c>
      <c r="K46" s="6">
        <f t="shared" si="1"/>
        <v>4</v>
      </c>
      <c r="L46">
        <v>2</v>
      </c>
      <c r="M46" s="6">
        <v>2</v>
      </c>
      <c r="N46" s="6">
        <f t="shared" si="2"/>
        <v>3</v>
      </c>
      <c r="O46">
        <v>1</v>
      </c>
      <c r="P46">
        <v>1</v>
      </c>
      <c r="Q46">
        <v>1</v>
      </c>
      <c r="R46">
        <v>1</v>
      </c>
      <c r="S46">
        <v>6</v>
      </c>
      <c r="T46">
        <v>14</v>
      </c>
      <c r="U46">
        <v>3</v>
      </c>
      <c r="V46">
        <v>12</v>
      </c>
      <c r="W46">
        <v>4</v>
      </c>
      <c r="X46">
        <v>7</v>
      </c>
      <c r="Y46">
        <v>6</v>
      </c>
      <c r="Z46">
        <v>4</v>
      </c>
      <c r="AA46">
        <v>6</v>
      </c>
      <c r="AB46">
        <v>4</v>
      </c>
      <c r="AC46">
        <v>5</v>
      </c>
      <c r="AD46">
        <v>2</v>
      </c>
      <c r="AE46">
        <v>7</v>
      </c>
      <c r="AF46">
        <v>9</v>
      </c>
      <c r="AG46">
        <v>4</v>
      </c>
      <c r="AH46">
        <v>8</v>
      </c>
      <c r="AI46">
        <v>1</v>
      </c>
      <c r="AJ46">
        <v>10</v>
      </c>
      <c r="AK46">
        <v>3</v>
      </c>
      <c r="AL46">
        <v>6</v>
      </c>
      <c r="AM46">
        <v>-24</v>
      </c>
    </row>
    <row r="47" spans="1:39" x14ac:dyDescent="0.3">
      <c r="A47" s="4">
        <v>13011</v>
      </c>
      <c r="B47" s="4">
        <v>0</v>
      </c>
      <c r="C47" s="4">
        <v>1975</v>
      </c>
      <c r="D47" s="5">
        <f t="shared" si="0"/>
        <v>43</v>
      </c>
      <c r="E47" s="1">
        <v>43416.597743055558</v>
      </c>
      <c r="F47" t="s">
        <v>210</v>
      </c>
      <c r="G47">
        <v>2</v>
      </c>
      <c r="H47">
        <v>2</v>
      </c>
      <c r="I47">
        <v>2</v>
      </c>
      <c r="J47" s="6">
        <v>2</v>
      </c>
      <c r="K47" s="6">
        <f t="shared" si="1"/>
        <v>3</v>
      </c>
      <c r="L47">
        <v>1</v>
      </c>
      <c r="M47" s="6">
        <v>2</v>
      </c>
      <c r="N47" s="6">
        <f t="shared" si="2"/>
        <v>3</v>
      </c>
      <c r="O47">
        <v>1</v>
      </c>
      <c r="P47">
        <v>1</v>
      </c>
      <c r="Q47">
        <v>3</v>
      </c>
      <c r="R47">
        <v>2</v>
      </c>
      <c r="S47">
        <v>2</v>
      </c>
      <c r="T47">
        <v>4</v>
      </c>
      <c r="U47">
        <v>5</v>
      </c>
      <c r="V47">
        <v>6</v>
      </c>
      <c r="W47">
        <v>5</v>
      </c>
      <c r="X47">
        <v>10</v>
      </c>
      <c r="Y47">
        <v>6</v>
      </c>
      <c r="Z47">
        <v>6</v>
      </c>
      <c r="AA47">
        <v>5</v>
      </c>
      <c r="AB47">
        <v>59</v>
      </c>
      <c r="AC47">
        <v>4</v>
      </c>
      <c r="AD47">
        <v>8</v>
      </c>
      <c r="AE47">
        <v>3</v>
      </c>
      <c r="AF47">
        <v>7</v>
      </c>
      <c r="AG47">
        <v>2</v>
      </c>
      <c r="AH47">
        <v>6</v>
      </c>
      <c r="AI47">
        <v>9</v>
      </c>
      <c r="AJ47">
        <v>10</v>
      </c>
      <c r="AK47">
        <v>5</v>
      </c>
      <c r="AL47">
        <v>1</v>
      </c>
      <c r="AM47">
        <v>-15</v>
      </c>
    </row>
    <row r="48" spans="1:39" x14ac:dyDescent="0.3">
      <c r="A48" s="4">
        <v>13039</v>
      </c>
      <c r="B48" s="4">
        <v>0</v>
      </c>
      <c r="C48" s="4">
        <v>1975</v>
      </c>
      <c r="D48" s="5">
        <f t="shared" si="0"/>
        <v>43</v>
      </c>
      <c r="E48" s="1">
        <v>43416.734710648147</v>
      </c>
      <c r="F48" t="s">
        <v>188</v>
      </c>
      <c r="G48">
        <v>2</v>
      </c>
      <c r="H48">
        <v>3</v>
      </c>
      <c r="I48">
        <v>2</v>
      </c>
      <c r="J48" s="6">
        <v>2</v>
      </c>
      <c r="K48" s="6">
        <f t="shared" si="1"/>
        <v>3</v>
      </c>
      <c r="L48">
        <v>3</v>
      </c>
      <c r="M48" s="6">
        <v>3</v>
      </c>
      <c r="N48" s="6">
        <f t="shared" si="2"/>
        <v>2</v>
      </c>
      <c r="O48">
        <v>2</v>
      </c>
      <c r="P48">
        <v>2</v>
      </c>
      <c r="Q48">
        <v>2</v>
      </c>
      <c r="R48">
        <v>2</v>
      </c>
      <c r="S48">
        <v>5</v>
      </c>
      <c r="T48">
        <v>8</v>
      </c>
      <c r="U48">
        <v>9</v>
      </c>
      <c r="V48">
        <v>3</v>
      </c>
      <c r="W48">
        <v>14</v>
      </c>
      <c r="X48">
        <v>11</v>
      </c>
      <c r="Y48">
        <v>13</v>
      </c>
      <c r="Z48">
        <v>6</v>
      </c>
      <c r="AA48">
        <v>9</v>
      </c>
      <c r="AB48">
        <v>10</v>
      </c>
      <c r="AC48">
        <v>10</v>
      </c>
      <c r="AD48">
        <v>6</v>
      </c>
      <c r="AE48">
        <v>8</v>
      </c>
      <c r="AF48">
        <v>7</v>
      </c>
      <c r="AG48">
        <v>1</v>
      </c>
      <c r="AH48">
        <v>2</v>
      </c>
      <c r="AI48">
        <v>3</v>
      </c>
      <c r="AJ48">
        <v>5</v>
      </c>
      <c r="AK48">
        <v>4</v>
      </c>
      <c r="AL48">
        <v>9</v>
      </c>
      <c r="AM48">
        <v>-32</v>
      </c>
    </row>
    <row r="49" spans="1:39" x14ac:dyDescent="0.3">
      <c r="A49" s="4">
        <v>10031</v>
      </c>
      <c r="B49" s="4">
        <v>0</v>
      </c>
      <c r="C49" s="4">
        <v>1976</v>
      </c>
      <c r="D49" s="5">
        <f t="shared" si="0"/>
        <v>42</v>
      </c>
      <c r="E49" s="1">
        <v>43402.861608796295</v>
      </c>
      <c r="F49" t="s">
        <v>125</v>
      </c>
      <c r="G49">
        <v>3</v>
      </c>
      <c r="H49">
        <v>3</v>
      </c>
      <c r="I49">
        <v>2</v>
      </c>
      <c r="J49" s="6">
        <v>1</v>
      </c>
      <c r="K49" s="6">
        <f t="shared" si="1"/>
        <v>4</v>
      </c>
      <c r="L49">
        <v>3</v>
      </c>
      <c r="M49" s="6">
        <v>2</v>
      </c>
      <c r="N49" s="6">
        <f t="shared" si="2"/>
        <v>3</v>
      </c>
      <c r="O49">
        <v>2</v>
      </c>
      <c r="P49">
        <v>1</v>
      </c>
      <c r="Q49">
        <v>2</v>
      </c>
      <c r="R49">
        <v>2</v>
      </c>
      <c r="S49">
        <v>9</v>
      </c>
      <c r="T49">
        <v>10</v>
      </c>
      <c r="U49">
        <v>28</v>
      </c>
      <c r="V49">
        <v>9</v>
      </c>
      <c r="W49">
        <v>13</v>
      </c>
      <c r="X49">
        <v>17</v>
      </c>
      <c r="Y49">
        <v>18</v>
      </c>
      <c r="Z49">
        <v>8</v>
      </c>
      <c r="AA49">
        <v>11</v>
      </c>
      <c r="AB49">
        <v>9</v>
      </c>
      <c r="AC49">
        <v>3</v>
      </c>
      <c r="AD49">
        <v>7</v>
      </c>
      <c r="AE49">
        <v>2</v>
      </c>
      <c r="AF49">
        <v>10</v>
      </c>
      <c r="AG49">
        <v>6</v>
      </c>
      <c r="AH49">
        <v>1</v>
      </c>
      <c r="AI49">
        <v>5</v>
      </c>
      <c r="AJ49">
        <v>4</v>
      </c>
      <c r="AK49">
        <v>9</v>
      </c>
      <c r="AL49">
        <v>8</v>
      </c>
      <c r="AM49">
        <v>-30</v>
      </c>
    </row>
    <row r="50" spans="1:39" x14ac:dyDescent="0.3">
      <c r="A50" s="4">
        <v>10766</v>
      </c>
      <c r="B50" s="4">
        <v>0</v>
      </c>
      <c r="C50" s="4">
        <v>1976</v>
      </c>
      <c r="D50" s="5">
        <f t="shared" si="0"/>
        <v>42</v>
      </c>
      <c r="E50" s="1">
        <v>43403.817430555559</v>
      </c>
      <c r="F50" t="s">
        <v>70</v>
      </c>
      <c r="G50">
        <v>1</v>
      </c>
      <c r="H50">
        <v>4</v>
      </c>
      <c r="I50">
        <v>2</v>
      </c>
      <c r="J50" s="6">
        <v>2</v>
      </c>
      <c r="K50" s="6">
        <f t="shared" si="1"/>
        <v>3</v>
      </c>
      <c r="L50">
        <v>3</v>
      </c>
      <c r="M50" s="6">
        <v>1</v>
      </c>
      <c r="N50" s="6">
        <f t="shared" si="2"/>
        <v>4</v>
      </c>
      <c r="O50">
        <v>1</v>
      </c>
      <c r="P50">
        <v>1</v>
      </c>
      <c r="Q50">
        <v>1</v>
      </c>
      <c r="R50">
        <v>1</v>
      </c>
      <c r="S50">
        <v>4</v>
      </c>
      <c r="T50">
        <v>4</v>
      </c>
      <c r="U50">
        <v>3</v>
      </c>
      <c r="V50">
        <v>4</v>
      </c>
      <c r="W50">
        <v>2</v>
      </c>
      <c r="X50">
        <v>3</v>
      </c>
      <c r="Y50">
        <v>4</v>
      </c>
      <c r="Z50">
        <v>4</v>
      </c>
      <c r="AA50">
        <v>2</v>
      </c>
      <c r="AB50">
        <v>5</v>
      </c>
      <c r="AC50">
        <v>2</v>
      </c>
      <c r="AD50">
        <v>1</v>
      </c>
      <c r="AE50">
        <v>3</v>
      </c>
      <c r="AF50">
        <v>7</v>
      </c>
      <c r="AG50">
        <v>8</v>
      </c>
      <c r="AH50">
        <v>4</v>
      </c>
      <c r="AI50">
        <v>10</v>
      </c>
      <c r="AJ50">
        <v>9</v>
      </c>
      <c r="AK50">
        <v>6</v>
      </c>
      <c r="AL50">
        <v>5</v>
      </c>
      <c r="AM50">
        <v>-15</v>
      </c>
    </row>
    <row r="51" spans="1:39" x14ac:dyDescent="0.3">
      <c r="A51" s="4">
        <v>12388</v>
      </c>
      <c r="B51" s="4">
        <v>0</v>
      </c>
      <c r="C51" s="4">
        <v>1976</v>
      </c>
      <c r="D51" s="5">
        <f t="shared" si="0"/>
        <v>42</v>
      </c>
      <c r="E51" s="1">
        <v>43410.59716435185</v>
      </c>
      <c r="F51" t="s">
        <v>195</v>
      </c>
      <c r="G51">
        <v>1</v>
      </c>
      <c r="H51">
        <v>2</v>
      </c>
      <c r="I51">
        <v>4</v>
      </c>
      <c r="J51" s="6">
        <v>2</v>
      </c>
      <c r="K51" s="6">
        <f t="shared" si="1"/>
        <v>3</v>
      </c>
      <c r="L51">
        <v>3</v>
      </c>
      <c r="M51" s="6">
        <v>1</v>
      </c>
      <c r="N51" s="6">
        <f t="shared" si="2"/>
        <v>4</v>
      </c>
      <c r="O51">
        <v>2</v>
      </c>
      <c r="P51">
        <v>2</v>
      </c>
      <c r="Q51">
        <v>1</v>
      </c>
      <c r="R51">
        <v>1</v>
      </c>
      <c r="S51">
        <v>3</v>
      </c>
      <c r="T51">
        <v>3</v>
      </c>
      <c r="U51">
        <v>2</v>
      </c>
      <c r="V51">
        <v>3</v>
      </c>
      <c r="W51">
        <v>5</v>
      </c>
      <c r="X51">
        <v>4</v>
      </c>
      <c r="Y51">
        <v>4</v>
      </c>
      <c r="Z51">
        <v>3</v>
      </c>
      <c r="AA51">
        <v>4</v>
      </c>
      <c r="AB51">
        <v>4</v>
      </c>
      <c r="AC51">
        <v>7</v>
      </c>
      <c r="AD51">
        <v>6</v>
      </c>
      <c r="AE51">
        <v>9</v>
      </c>
      <c r="AF51">
        <v>3</v>
      </c>
      <c r="AG51">
        <v>5</v>
      </c>
      <c r="AH51">
        <v>10</v>
      </c>
      <c r="AI51">
        <v>1</v>
      </c>
      <c r="AJ51">
        <v>4</v>
      </c>
      <c r="AK51">
        <v>2</v>
      </c>
      <c r="AL51">
        <v>8</v>
      </c>
      <c r="AM51">
        <v>21</v>
      </c>
    </row>
    <row r="52" spans="1:39" x14ac:dyDescent="0.3">
      <c r="A52" s="4">
        <v>10168</v>
      </c>
      <c r="B52" s="4">
        <v>0</v>
      </c>
      <c r="C52" s="4">
        <v>1976</v>
      </c>
      <c r="D52" s="5">
        <f t="shared" si="0"/>
        <v>42</v>
      </c>
      <c r="E52" s="1">
        <v>43410.968344907407</v>
      </c>
      <c r="F52" t="s">
        <v>199</v>
      </c>
      <c r="G52">
        <v>2</v>
      </c>
      <c r="H52">
        <v>2</v>
      </c>
      <c r="I52">
        <v>2</v>
      </c>
      <c r="J52" s="6">
        <v>1</v>
      </c>
      <c r="K52" s="6">
        <f t="shared" si="1"/>
        <v>4</v>
      </c>
      <c r="L52">
        <v>3</v>
      </c>
      <c r="M52" s="6">
        <v>2</v>
      </c>
      <c r="N52" s="6">
        <f t="shared" si="2"/>
        <v>3</v>
      </c>
      <c r="O52">
        <v>2</v>
      </c>
      <c r="P52">
        <v>1</v>
      </c>
      <c r="Q52">
        <v>1</v>
      </c>
      <c r="R52">
        <v>3</v>
      </c>
      <c r="S52">
        <v>9</v>
      </c>
      <c r="T52">
        <v>3</v>
      </c>
      <c r="U52">
        <v>4</v>
      </c>
      <c r="V52">
        <v>3</v>
      </c>
      <c r="W52">
        <v>2</v>
      </c>
      <c r="X52">
        <v>3</v>
      </c>
      <c r="Y52">
        <v>3</v>
      </c>
      <c r="Z52">
        <v>5</v>
      </c>
      <c r="AA52">
        <v>5</v>
      </c>
      <c r="AB52">
        <v>7</v>
      </c>
      <c r="AC52">
        <v>3</v>
      </c>
      <c r="AD52">
        <v>9</v>
      </c>
      <c r="AE52">
        <v>10</v>
      </c>
      <c r="AF52">
        <v>5</v>
      </c>
      <c r="AG52">
        <v>8</v>
      </c>
      <c r="AH52">
        <v>6</v>
      </c>
      <c r="AI52">
        <v>1</v>
      </c>
      <c r="AJ52">
        <v>4</v>
      </c>
      <c r="AK52">
        <v>2</v>
      </c>
      <c r="AL52">
        <v>7</v>
      </c>
      <c r="AM52">
        <v>-17</v>
      </c>
    </row>
    <row r="53" spans="1:39" x14ac:dyDescent="0.3">
      <c r="A53" s="4">
        <v>12808</v>
      </c>
      <c r="B53" s="4">
        <v>0</v>
      </c>
      <c r="C53" s="4">
        <v>1976</v>
      </c>
      <c r="D53" s="5">
        <f t="shared" si="0"/>
        <v>42</v>
      </c>
      <c r="E53" s="1">
        <v>43413.274351851855</v>
      </c>
      <c r="F53" t="s">
        <v>50</v>
      </c>
      <c r="G53">
        <v>3</v>
      </c>
      <c r="H53">
        <v>3</v>
      </c>
      <c r="I53">
        <v>1</v>
      </c>
      <c r="J53" s="6">
        <v>3</v>
      </c>
      <c r="K53" s="6">
        <f t="shared" si="1"/>
        <v>2</v>
      </c>
      <c r="L53">
        <v>1</v>
      </c>
      <c r="M53" s="6">
        <v>3</v>
      </c>
      <c r="N53" s="6">
        <f t="shared" si="2"/>
        <v>2</v>
      </c>
      <c r="O53">
        <v>1</v>
      </c>
      <c r="P53">
        <v>1</v>
      </c>
      <c r="Q53">
        <v>1</v>
      </c>
      <c r="R53">
        <v>1</v>
      </c>
      <c r="S53">
        <v>3</v>
      </c>
      <c r="T53">
        <v>7</v>
      </c>
      <c r="U53">
        <v>3</v>
      </c>
      <c r="V53">
        <v>6</v>
      </c>
      <c r="W53">
        <v>3</v>
      </c>
      <c r="X53">
        <v>5</v>
      </c>
      <c r="Y53">
        <v>6</v>
      </c>
      <c r="Z53">
        <v>4</v>
      </c>
      <c r="AA53">
        <v>6</v>
      </c>
      <c r="AB53">
        <v>5</v>
      </c>
      <c r="AC53">
        <v>7</v>
      </c>
      <c r="AD53">
        <v>6</v>
      </c>
      <c r="AE53">
        <v>9</v>
      </c>
      <c r="AF53">
        <v>1</v>
      </c>
      <c r="AG53">
        <v>10</v>
      </c>
      <c r="AH53">
        <v>5</v>
      </c>
      <c r="AI53">
        <v>3</v>
      </c>
      <c r="AJ53">
        <v>2</v>
      </c>
      <c r="AK53">
        <v>8</v>
      </c>
      <c r="AL53">
        <v>4</v>
      </c>
      <c r="AM53">
        <v>-25</v>
      </c>
    </row>
    <row r="54" spans="1:39" x14ac:dyDescent="0.3">
      <c r="A54" s="4">
        <v>8595</v>
      </c>
      <c r="B54" s="4">
        <v>0</v>
      </c>
      <c r="C54" s="4">
        <v>1977</v>
      </c>
      <c r="D54" s="5">
        <f t="shared" si="0"/>
        <v>41</v>
      </c>
      <c r="E54" s="1">
        <v>43400.737627314818</v>
      </c>
      <c r="F54" t="s">
        <v>70</v>
      </c>
      <c r="G54">
        <v>1</v>
      </c>
      <c r="H54">
        <v>2</v>
      </c>
      <c r="I54">
        <v>2</v>
      </c>
      <c r="J54" s="6">
        <v>2</v>
      </c>
      <c r="K54" s="6">
        <f t="shared" si="1"/>
        <v>3</v>
      </c>
      <c r="L54">
        <v>4</v>
      </c>
      <c r="M54" s="6">
        <v>1</v>
      </c>
      <c r="N54" s="6">
        <f t="shared" si="2"/>
        <v>4</v>
      </c>
      <c r="O54">
        <v>2</v>
      </c>
      <c r="P54">
        <v>2</v>
      </c>
      <c r="Q54">
        <v>2</v>
      </c>
      <c r="R54">
        <v>1</v>
      </c>
      <c r="S54">
        <v>5</v>
      </c>
      <c r="T54">
        <v>10</v>
      </c>
      <c r="U54">
        <v>7</v>
      </c>
      <c r="V54">
        <v>5</v>
      </c>
      <c r="W54">
        <v>4</v>
      </c>
      <c r="X54">
        <v>6</v>
      </c>
      <c r="Y54">
        <v>7</v>
      </c>
      <c r="Z54">
        <v>7</v>
      </c>
      <c r="AA54">
        <v>5</v>
      </c>
      <c r="AB54">
        <v>9</v>
      </c>
      <c r="AC54">
        <v>3</v>
      </c>
      <c r="AD54">
        <v>6</v>
      </c>
      <c r="AE54">
        <v>9</v>
      </c>
      <c r="AF54">
        <v>2</v>
      </c>
      <c r="AG54">
        <v>8</v>
      </c>
      <c r="AH54">
        <v>10</v>
      </c>
      <c r="AI54">
        <v>1</v>
      </c>
      <c r="AJ54">
        <v>5</v>
      </c>
      <c r="AK54">
        <v>4</v>
      </c>
      <c r="AL54">
        <v>7</v>
      </c>
      <c r="AM54">
        <v>-13</v>
      </c>
    </row>
    <row r="55" spans="1:39" x14ac:dyDescent="0.3">
      <c r="A55" s="4">
        <v>8678</v>
      </c>
      <c r="B55" s="4">
        <v>0</v>
      </c>
      <c r="C55" s="4">
        <v>1977</v>
      </c>
      <c r="D55" s="5">
        <f t="shared" si="0"/>
        <v>41</v>
      </c>
      <c r="E55" s="1">
        <v>43401.239351851851</v>
      </c>
      <c r="F55" t="s">
        <v>81</v>
      </c>
      <c r="G55">
        <v>2</v>
      </c>
      <c r="H55">
        <v>2</v>
      </c>
      <c r="I55">
        <v>2</v>
      </c>
      <c r="J55" s="6">
        <v>3</v>
      </c>
      <c r="K55" s="6">
        <f t="shared" si="1"/>
        <v>2</v>
      </c>
      <c r="L55">
        <v>2</v>
      </c>
      <c r="M55" s="6">
        <v>2</v>
      </c>
      <c r="N55" s="6">
        <f t="shared" si="2"/>
        <v>3</v>
      </c>
      <c r="O55">
        <v>1</v>
      </c>
      <c r="P55">
        <v>2</v>
      </c>
      <c r="Q55">
        <v>2</v>
      </c>
      <c r="R55">
        <v>2</v>
      </c>
      <c r="S55">
        <v>14</v>
      </c>
      <c r="T55">
        <v>7</v>
      </c>
      <c r="U55">
        <v>4</v>
      </c>
      <c r="V55">
        <v>4</v>
      </c>
      <c r="W55">
        <v>4</v>
      </c>
      <c r="X55">
        <v>9</v>
      </c>
      <c r="Y55">
        <v>11</v>
      </c>
      <c r="Z55">
        <v>11</v>
      </c>
      <c r="AA55">
        <v>10</v>
      </c>
      <c r="AB55">
        <v>20</v>
      </c>
      <c r="AC55">
        <v>10</v>
      </c>
      <c r="AD55">
        <v>4</v>
      </c>
      <c r="AE55">
        <v>3</v>
      </c>
      <c r="AF55">
        <v>6</v>
      </c>
      <c r="AG55">
        <v>8</v>
      </c>
      <c r="AH55">
        <v>5</v>
      </c>
      <c r="AI55">
        <v>2</v>
      </c>
      <c r="AJ55">
        <v>9</v>
      </c>
      <c r="AK55">
        <v>1</v>
      </c>
      <c r="AL55">
        <v>7</v>
      </c>
      <c r="AM55">
        <v>-27</v>
      </c>
    </row>
    <row r="56" spans="1:39" x14ac:dyDescent="0.3">
      <c r="A56" s="4">
        <v>8849</v>
      </c>
      <c r="B56" s="4">
        <v>0</v>
      </c>
      <c r="C56" s="4">
        <v>1977</v>
      </c>
      <c r="D56" s="5">
        <f t="shared" si="0"/>
        <v>41</v>
      </c>
      <c r="E56" s="1">
        <v>43401.649722222224</v>
      </c>
      <c r="F56" t="s">
        <v>50</v>
      </c>
      <c r="G56">
        <v>4</v>
      </c>
      <c r="H56">
        <v>4</v>
      </c>
      <c r="I56">
        <v>4</v>
      </c>
      <c r="J56" s="6">
        <v>2</v>
      </c>
      <c r="K56" s="6">
        <f t="shared" si="1"/>
        <v>3</v>
      </c>
      <c r="L56">
        <v>3</v>
      </c>
      <c r="M56" s="6">
        <v>2</v>
      </c>
      <c r="N56" s="6">
        <f t="shared" si="2"/>
        <v>3</v>
      </c>
      <c r="O56">
        <v>3</v>
      </c>
      <c r="P56">
        <v>4</v>
      </c>
      <c r="Q56">
        <v>4</v>
      </c>
      <c r="R56">
        <v>3</v>
      </c>
      <c r="S56">
        <v>3</v>
      </c>
      <c r="T56">
        <v>2</v>
      </c>
      <c r="U56">
        <v>4</v>
      </c>
      <c r="V56">
        <v>2</v>
      </c>
      <c r="W56">
        <v>3</v>
      </c>
      <c r="X56">
        <v>4</v>
      </c>
      <c r="Y56">
        <v>1</v>
      </c>
      <c r="Z56">
        <v>4</v>
      </c>
      <c r="AA56">
        <v>5</v>
      </c>
      <c r="AB56">
        <v>3</v>
      </c>
      <c r="AC56">
        <v>2</v>
      </c>
      <c r="AD56">
        <v>10</v>
      </c>
      <c r="AE56">
        <v>9</v>
      </c>
      <c r="AF56">
        <v>3</v>
      </c>
      <c r="AG56">
        <v>7</v>
      </c>
      <c r="AH56">
        <v>4</v>
      </c>
      <c r="AI56">
        <v>5</v>
      </c>
      <c r="AJ56">
        <v>8</v>
      </c>
      <c r="AK56">
        <v>6</v>
      </c>
      <c r="AL56">
        <v>1</v>
      </c>
      <c r="AM56">
        <v>40</v>
      </c>
    </row>
    <row r="57" spans="1:39" x14ac:dyDescent="0.3">
      <c r="A57" s="4">
        <v>9452</v>
      </c>
      <c r="B57" s="4">
        <v>0</v>
      </c>
      <c r="C57" s="4">
        <v>1977</v>
      </c>
      <c r="D57" s="5">
        <f t="shared" si="0"/>
        <v>41</v>
      </c>
      <c r="E57" s="1">
        <v>43402.510150462964</v>
      </c>
      <c r="F57" t="s">
        <v>53</v>
      </c>
      <c r="G57">
        <v>2</v>
      </c>
      <c r="H57">
        <v>2</v>
      </c>
      <c r="I57">
        <v>2</v>
      </c>
      <c r="J57" s="6">
        <v>3</v>
      </c>
      <c r="K57" s="6">
        <f t="shared" si="1"/>
        <v>2</v>
      </c>
      <c r="L57">
        <v>2</v>
      </c>
      <c r="M57" s="6">
        <v>3</v>
      </c>
      <c r="N57" s="6">
        <f t="shared" si="2"/>
        <v>2</v>
      </c>
      <c r="O57">
        <v>2</v>
      </c>
      <c r="P57">
        <v>1</v>
      </c>
      <c r="Q57">
        <v>2</v>
      </c>
      <c r="R57">
        <v>2</v>
      </c>
      <c r="S57">
        <v>3</v>
      </c>
      <c r="T57">
        <v>10</v>
      </c>
      <c r="U57">
        <v>5</v>
      </c>
      <c r="V57">
        <v>5</v>
      </c>
      <c r="W57">
        <v>5</v>
      </c>
      <c r="X57">
        <v>5</v>
      </c>
      <c r="Y57">
        <v>4</v>
      </c>
      <c r="Z57">
        <v>5</v>
      </c>
      <c r="AA57">
        <v>6</v>
      </c>
      <c r="AB57">
        <v>8</v>
      </c>
      <c r="AC57">
        <v>2</v>
      </c>
      <c r="AD57">
        <v>9</v>
      </c>
      <c r="AE57">
        <v>3</v>
      </c>
      <c r="AF57">
        <v>1</v>
      </c>
      <c r="AG57">
        <v>10</v>
      </c>
      <c r="AH57">
        <v>7</v>
      </c>
      <c r="AI57">
        <v>5</v>
      </c>
      <c r="AJ57">
        <v>4</v>
      </c>
      <c r="AK57">
        <v>6</v>
      </c>
      <c r="AL57">
        <v>8</v>
      </c>
      <c r="AM57">
        <v>-26</v>
      </c>
    </row>
    <row r="58" spans="1:39" x14ac:dyDescent="0.3">
      <c r="A58" s="4">
        <v>11090</v>
      </c>
      <c r="B58" s="4">
        <v>0</v>
      </c>
      <c r="C58" s="4">
        <v>1977</v>
      </c>
      <c r="D58" s="5">
        <f t="shared" si="0"/>
        <v>41</v>
      </c>
      <c r="E58" s="1">
        <v>43404.372499999998</v>
      </c>
      <c r="F58" t="s">
        <v>156</v>
      </c>
      <c r="G58">
        <v>4</v>
      </c>
      <c r="H58">
        <v>3</v>
      </c>
      <c r="I58">
        <v>1</v>
      </c>
      <c r="J58" s="6">
        <v>2</v>
      </c>
      <c r="K58" s="6">
        <f t="shared" si="1"/>
        <v>3</v>
      </c>
      <c r="L58">
        <v>2</v>
      </c>
      <c r="M58" s="6">
        <v>3</v>
      </c>
      <c r="N58" s="6">
        <f t="shared" si="2"/>
        <v>2</v>
      </c>
      <c r="O58">
        <v>1</v>
      </c>
      <c r="P58">
        <v>3</v>
      </c>
      <c r="Q58">
        <v>1</v>
      </c>
      <c r="R58">
        <v>1</v>
      </c>
      <c r="S58">
        <v>8</v>
      </c>
      <c r="T58">
        <v>21</v>
      </c>
      <c r="U58">
        <v>6</v>
      </c>
      <c r="V58">
        <v>7</v>
      </c>
      <c r="W58">
        <v>6</v>
      </c>
      <c r="X58">
        <v>14</v>
      </c>
      <c r="Y58">
        <v>8</v>
      </c>
      <c r="Z58">
        <v>19</v>
      </c>
      <c r="AA58">
        <v>49</v>
      </c>
      <c r="AB58">
        <v>6</v>
      </c>
      <c r="AC58">
        <v>1</v>
      </c>
      <c r="AD58">
        <v>10</v>
      </c>
      <c r="AE58">
        <v>3</v>
      </c>
      <c r="AF58">
        <v>4</v>
      </c>
      <c r="AG58">
        <v>7</v>
      </c>
      <c r="AH58">
        <v>6</v>
      </c>
      <c r="AI58">
        <v>2</v>
      </c>
      <c r="AJ58">
        <v>9</v>
      </c>
      <c r="AK58">
        <v>8</v>
      </c>
      <c r="AL58">
        <v>5</v>
      </c>
      <c r="AM58">
        <v>50</v>
      </c>
    </row>
    <row r="59" spans="1:39" x14ac:dyDescent="0.3">
      <c r="A59" s="4">
        <v>11212</v>
      </c>
      <c r="B59" s="4">
        <v>0</v>
      </c>
      <c r="C59" s="4">
        <v>1977</v>
      </c>
      <c r="D59" s="5">
        <f t="shared" si="0"/>
        <v>41</v>
      </c>
      <c r="E59" s="1">
        <v>43404.49417824074</v>
      </c>
      <c r="F59" t="s">
        <v>70</v>
      </c>
      <c r="G59">
        <v>2</v>
      </c>
      <c r="H59">
        <v>4</v>
      </c>
      <c r="I59">
        <v>2</v>
      </c>
      <c r="J59" s="6">
        <v>2</v>
      </c>
      <c r="K59" s="6">
        <f t="shared" si="1"/>
        <v>3</v>
      </c>
      <c r="L59">
        <v>3</v>
      </c>
      <c r="M59" s="6">
        <v>2</v>
      </c>
      <c r="N59" s="6">
        <f t="shared" si="2"/>
        <v>3</v>
      </c>
      <c r="O59">
        <v>2</v>
      </c>
      <c r="P59">
        <v>2</v>
      </c>
      <c r="Q59">
        <v>2</v>
      </c>
      <c r="R59">
        <v>2</v>
      </c>
      <c r="S59">
        <v>4</v>
      </c>
      <c r="T59">
        <v>5</v>
      </c>
      <c r="U59">
        <v>6</v>
      </c>
      <c r="V59">
        <v>3</v>
      </c>
      <c r="W59">
        <v>3</v>
      </c>
      <c r="X59">
        <v>4</v>
      </c>
      <c r="Y59">
        <v>5</v>
      </c>
      <c r="Z59">
        <v>3</v>
      </c>
      <c r="AA59">
        <v>4</v>
      </c>
      <c r="AB59">
        <v>7</v>
      </c>
      <c r="AC59">
        <v>6</v>
      </c>
      <c r="AD59">
        <v>4</v>
      </c>
      <c r="AE59">
        <v>1</v>
      </c>
      <c r="AF59">
        <v>3</v>
      </c>
      <c r="AG59">
        <v>5</v>
      </c>
      <c r="AH59">
        <v>10</v>
      </c>
      <c r="AI59">
        <v>8</v>
      </c>
      <c r="AJ59">
        <v>7</v>
      </c>
      <c r="AK59">
        <v>9</v>
      </c>
      <c r="AL59">
        <v>2</v>
      </c>
      <c r="AM59">
        <v>-34</v>
      </c>
    </row>
    <row r="60" spans="1:39" x14ac:dyDescent="0.3">
      <c r="A60" s="4">
        <v>11528</v>
      </c>
      <c r="B60" s="4">
        <v>0</v>
      </c>
      <c r="C60" s="4">
        <v>1977</v>
      </c>
      <c r="D60" s="5">
        <f t="shared" si="0"/>
        <v>41</v>
      </c>
      <c r="E60" s="1">
        <v>43405.397905092592</v>
      </c>
      <c r="F60" t="s">
        <v>50</v>
      </c>
      <c r="G60">
        <v>2</v>
      </c>
      <c r="H60">
        <v>3</v>
      </c>
      <c r="I60">
        <v>2</v>
      </c>
      <c r="J60" s="6">
        <v>1</v>
      </c>
      <c r="K60" s="6">
        <f t="shared" si="1"/>
        <v>4</v>
      </c>
      <c r="L60">
        <v>4</v>
      </c>
      <c r="M60" s="6">
        <v>1</v>
      </c>
      <c r="N60" s="6">
        <f t="shared" si="2"/>
        <v>4</v>
      </c>
      <c r="O60">
        <v>2</v>
      </c>
      <c r="P60">
        <v>2</v>
      </c>
      <c r="Q60">
        <v>3</v>
      </c>
      <c r="R60">
        <v>2</v>
      </c>
      <c r="S60">
        <v>4</v>
      </c>
      <c r="T60">
        <v>4</v>
      </c>
      <c r="U60">
        <v>3</v>
      </c>
      <c r="V60">
        <v>3</v>
      </c>
      <c r="W60">
        <v>2</v>
      </c>
      <c r="X60">
        <v>5</v>
      </c>
      <c r="Y60">
        <v>4</v>
      </c>
      <c r="Z60">
        <v>4</v>
      </c>
      <c r="AA60">
        <v>5</v>
      </c>
      <c r="AB60">
        <v>6</v>
      </c>
      <c r="AC60">
        <v>2</v>
      </c>
      <c r="AD60">
        <v>8</v>
      </c>
      <c r="AE60">
        <v>9</v>
      </c>
      <c r="AF60">
        <v>10</v>
      </c>
      <c r="AG60">
        <v>4</v>
      </c>
      <c r="AH60">
        <v>6</v>
      </c>
      <c r="AI60">
        <v>3</v>
      </c>
      <c r="AJ60">
        <v>5</v>
      </c>
      <c r="AK60">
        <v>7</v>
      </c>
      <c r="AL60">
        <v>1</v>
      </c>
      <c r="AM60">
        <v>-24</v>
      </c>
    </row>
    <row r="61" spans="1:39" x14ac:dyDescent="0.3">
      <c r="A61" s="4">
        <v>12478</v>
      </c>
      <c r="B61" s="4">
        <v>0</v>
      </c>
      <c r="C61" s="4">
        <v>1977</v>
      </c>
      <c r="D61" s="5">
        <f t="shared" si="0"/>
        <v>41</v>
      </c>
      <c r="E61" s="1">
        <v>43411.473657407405</v>
      </c>
      <c r="F61" t="s">
        <v>50</v>
      </c>
      <c r="G61">
        <v>4</v>
      </c>
      <c r="H61">
        <v>2</v>
      </c>
      <c r="I61">
        <v>1</v>
      </c>
      <c r="J61" s="6">
        <v>2</v>
      </c>
      <c r="K61" s="6">
        <f t="shared" si="1"/>
        <v>3</v>
      </c>
      <c r="L61">
        <v>1</v>
      </c>
      <c r="M61" s="6">
        <v>3</v>
      </c>
      <c r="N61" s="6">
        <f t="shared" si="2"/>
        <v>2</v>
      </c>
      <c r="O61">
        <v>1</v>
      </c>
      <c r="P61">
        <v>1</v>
      </c>
      <c r="Q61">
        <v>3</v>
      </c>
      <c r="R61">
        <v>3</v>
      </c>
      <c r="S61">
        <v>2</v>
      </c>
      <c r="T61">
        <v>4</v>
      </c>
      <c r="U61">
        <v>3</v>
      </c>
      <c r="V61">
        <v>6</v>
      </c>
      <c r="W61">
        <v>4</v>
      </c>
      <c r="X61">
        <v>4</v>
      </c>
      <c r="Y61">
        <v>5</v>
      </c>
      <c r="Z61">
        <v>5</v>
      </c>
      <c r="AA61">
        <v>8</v>
      </c>
      <c r="AB61">
        <v>10</v>
      </c>
      <c r="AC61">
        <v>6</v>
      </c>
      <c r="AD61">
        <v>3</v>
      </c>
      <c r="AE61">
        <v>7</v>
      </c>
      <c r="AF61">
        <v>1</v>
      </c>
      <c r="AG61">
        <v>8</v>
      </c>
      <c r="AH61">
        <v>5</v>
      </c>
      <c r="AI61">
        <v>4</v>
      </c>
      <c r="AJ61">
        <v>2</v>
      </c>
      <c r="AK61">
        <v>9</v>
      </c>
      <c r="AL61">
        <v>10</v>
      </c>
      <c r="AM61">
        <v>8</v>
      </c>
    </row>
    <row r="62" spans="1:39" x14ac:dyDescent="0.3">
      <c r="A62" s="4">
        <v>12966</v>
      </c>
      <c r="B62" s="4">
        <v>0</v>
      </c>
      <c r="C62" s="4">
        <v>1977</v>
      </c>
      <c r="D62" s="5">
        <f t="shared" si="0"/>
        <v>41</v>
      </c>
      <c r="E62" s="1">
        <v>43415.668310185189</v>
      </c>
      <c r="F62" t="s">
        <v>70</v>
      </c>
      <c r="G62">
        <v>1</v>
      </c>
      <c r="H62">
        <v>3</v>
      </c>
      <c r="I62">
        <v>1</v>
      </c>
      <c r="J62" s="6">
        <v>3</v>
      </c>
      <c r="K62" s="6">
        <f t="shared" si="1"/>
        <v>2</v>
      </c>
      <c r="L62">
        <v>1</v>
      </c>
      <c r="M62" s="6">
        <v>4</v>
      </c>
      <c r="N62" s="6">
        <f t="shared" si="2"/>
        <v>1</v>
      </c>
      <c r="O62">
        <v>1</v>
      </c>
      <c r="P62">
        <v>1</v>
      </c>
      <c r="Q62">
        <v>2</v>
      </c>
      <c r="R62">
        <v>2</v>
      </c>
      <c r="S62">
        <v>3</v>
      </c>
      <c r="T62">
        <v>41</v>
      </c>
      <c r="U62">
        <v>3</v>
      </c>
      <c r="V62">
        <v>4</v>
      </c>
      <c r="W62">
        <v>4</v>
      </c>
      <c r="X62">
        <v>5</v>
      </c>
      <c r="Y62">
        <v>6</v>
      </c>
      <c r="Z62">
        <v>6</v>
      </c>
      <c r="AA62">
        <v>4</v>
      </c>
      <c r="AB62">
        <v>4</v>
      </c>
      <c r="AC62">
        <v>6</v>
      </c>
      <c r="AD62">
        <v>8</v>
      </c>
      <c r="AE62">
        <v>2</v>
      </c>
      <c r="AF62">
        <v>5</v>
      </c>
      <c r="AG62">
        <v>3</v>
      </c>
      <c r="AH62">
        <v>1</v>
      </c>
      <c r="AI62">
        <v>7</v>
      </c>
      <c r="AJ62">
        <v>10</v>
      </c>
      <c r="AK62">
        <v>4</v>
      </c>
      <c r="AL62">
        <v>9</v>
      </c>
      <c r="AM62">
        <v>-3</v>
      </c>
    </row>
    <row r="63" spans="1:39" x14ac:dyDescent="0.3">
      <c r="A63" s="4">
        <v>13234</v>
      </c>
      <c r="B63" s="4">
        <v>0</v>
      </c>
      <c r="C63" s="4">
        <v>1977</v>
      </c>
      <c r="D63" s="5">
        <f t="shared" si="0"/>
        <v>41</v>
      </c>
      <c r="E63" s="1">
        <v>43420.392453703702</v>
      </c>
      <c r="F63" t="s">
        <v>50</v>
      </c>
      <c r="G63">
        <v>3</v>
      </c>
      <c r="H63">
        <v>2</v>
      </c>
      <c r="I63">
        <v>2</v>
      </c>
      <c r="J63" s="6">
        <v>3</v>
      </c>
      <c r="K63" s="6">
        <f t="shared" si="1"/>
        <v>2</v>
      </c>
      <c r="L63">
        <v>2</v>
      </c>
      <c r="M63" s="6">
        <v>4</v>
      </c>
      <c r="N63" s="6">
        <f t="shared" si="2"/>
        <v>1</v>
      </c>
      <c r="O63">
        <v>1</v>
      </c>
      <c r="P63">
        <v>1</v>
      </c>
      <c r="Q63">
        <v>1</v>
      </c>
      <c r="R63">
        <v>1</v>
      </c>
      <c r="S63">
        <v>3</v>
      </c>
      <c r="T63">
        <v>5</v>
      </c>
      <c r="U63">
        <v>4</v>
      </c>
      <c r="V63">
        <v>6</v>
      </c>
      <c r="W63">
        <v>4</v>
      </c>
      <c r="X63">
        <v>5</v>
      </c>
      <c r="Y63">
        <v>4</v>
      </c>
      <c r="Z63">
        <v>14</v>
      </c>
      <c r="AA63">
        <v>5</v>
      </c>
      <c r="AB63">
        <v>6</v>
      </c>
      <c r="AC63">
        <v>8</v>
      </c>
      <c r="AD63">
        <v>5</v>
      </c>
      <c r="AE63">
        <v>1</v>
      </c>
      <c r="AF63">
        <v>3</v>
      </c>
      <c r="AG63">
        <v>2</v>
      </c>
      <c r="AH63">
        <v>9</v>
      </c>
      <c r="AI63">
        <v>7</v>
      </c>
      <c r="AJ63">
        <v>10</v>
      </c>
      <c r="AK63">
        <v>4</v>
      </c>
      <c r="AL63">
        <v>6</v>
      </c>
      <c r="AM63">
        <v>-10</v>
      </c>
    </row>
    <row r="64" spans="1:39" x14ac:dyDescent="0.3">
      <c r="A64" s="4">
        <v>9890</v>
      </c>
      <c r="B64" s="4">
        <v>0</v>
      </c>
      <c r="C64" s="4">
        <v>1978</v>
      </c>
      <c r="D64" s="5">
        <f t="shared" si="0"/>
        <v>40</v>
      </c>
      <c r="E64" s="1">
        <v>43402.797766203701</v>
      </c>
      <c r="F64" t="s">
        <v>70</v>
      </c>
      <c r="G64">
        <v>3</v>
      </c>
      <c r="H64">
        <v>3</v>
      </c>
      <c r="I64">
        <v>1</v>
      </c>
      <c r="J64" s="6">
        <v>3</v>
      </c>
      <c r="K64" s="6">
        <f t="shared" si="1"/>
        <v>2</v>
      </c>
      <c r="L64">
        <v>2</v>
      </c>
      <c r="M64" s="6">
        <v>2</v>
      </c>
      <c r="N64" s="6">
        <f t="shared" si="2"/>
        <v>3</v>
      </c>
      <c r="O64">
        <v>1</v>
      </c>
      <c r="P64">
        <v>2</v>
      </c>
      <c r="Q64">
        <v>2</v>
      </c>
      <c r="R64">
        <v>2</v>
      </c>
      <c r="S64">
        <v>2</v>
      </c>
      <c r="T64">
        <v>7</v>
      </c>
      <c r="U64">
        <v>5</v>
      </c>
      <c r="V64">
        <v>3</v>
      </c>
      <c r="W64">
        <v>40</v>
      </c>
      <c r="X64">
        <v>4</v>
      </c>
      <c r="Y64">
        <v>11</v>
      </c>
      <c r="Z64">
        <v>24</v>
      </c>
      <c r="AA64">
        <v>4</v>
      </c>
      <c r="AB64">
        <v>4</v>
      </c>
      <c r="AC64">
        <v>4</v>
      </c>
      <c r="AD64">
        <v>8</v>
      </c>
      <c r="AE64">
        <v>6</v>
      </c>
      <c r="AF64">
        <v>7</v>
      </c>
      <c r="AG64">
        <v>1</v>
      </c>
      <c r="AH64">
        <v>9</v>
      </c>
      <c r="AI64">
        <v>10</v>
      </c>
      <c r="AJ64">
        <v>5</v>
      </c>
      <c r="AK64">
        <v>2</v>
      </c>
      <c r="AL64">
        <v>3</v>
      </c>
      <c r="AM64">
        <v>-20</v>
      </c>
    </row>
    <row r="65" spans="1:39" x14ac:dyDescent="0.3">
      <c r="A65" s="4">
        <v>11276</v>
      </c>
      <c r="B65" s="4">
        <v>1</v>
      </c>
      <c r="C65" s="4">
        <v>1978</v>
      </c>
      <c r="D65" s="5">
        <f t="shared" si="0"/>
        <v>40</v>
      </c>
      <c r="E65" s="1">
        <v>43404.610474537039</v>
      </c>
      <c r="F65" t="s">
        <v>50</v>
      </c>
      <c r="G65">
        <v>3</v>
      </c>
      <c r="H65">
        <v>1</v>
      </c>
      <c r="I65">
        <v>1</v>
      </c>
      <c r="J65" s="6">
        <v>1</v>
      </c>
      <c r="K65" s="6">
        <f t="shared" si="1"/>
        <v>4</v>
      </c>
      <c r="L65">
        <v>3</v>
      </c>
      <c r="M65" s="6">
        <v>2</v>
      </c>
      <c r="N65" s="6">
        <f t="shared" si="2"/>
        <v>3</v>
      </c>
      <c r="O65">
        <v>1</v>
      </c>
      <c r="P65">
        <v>1</v>
      </c>
      <c r="Q65">
        <v>2</v>
      </c>
      <c r="R65">
        <v>1</v>
      </c>
      <c r="S65">
        <v>8</v>
      </c>
      <c r="T65">
        <v>9</v>
      </c>
      <c r="U65">
        <v>3</v>
      </c>
      <c r="V65">
        <v>10</v>
      </c>
      <c r="W65">
        <v>4</v>
      </c>
      <c r="X65">
        <v>4</v>
      </c>
      <c r="Y65">
        <v>4</v>
      </c>
      <c r="Z65">
        <v>3</v>
      </c>
      <c r="AA65">
        <v>9</v>
      </c>
      <c r="AB65">
        <v>5</v>
      </c>
      <c r="AC65">
        <v>9</v>
      </c>
      <c r="AD65">
        <v>4</v>
      </c>
      <c r="AE65">
        <v>3</v>
      </c>
      <c r="AF65">
        <v>1</v>
      </c>
      <c r="AG65">
        <v>5</v>
      </c>
      <c r="AH65">
        <v>10</v>
      </c>
      <c r="AI65">
        <v>7</v>
      </c>
      <c r="AJ65">
        <v>8</v>
      </c>
      <c r="AK65">
        <v>2</v>
      </c>
      <c r="AL65">
        <v>6</v>
      </c>
      <c r="AM65">
        <v>-17</v>
      </c>
    </row>
    <row r="66" spans="1:39" x14ac:dyDescent="0.3">
      <c r="A66" s="4">
        <v>11798</v>
      </c>
      <c r="B66" s="4">
        <v>0</v>
      </c>
      <c r="C66" s="4">
        <v>1978</v>
      </c>
      <c r="D66" s="5">
        <f t="shared" si="0"/>
        <v>40</v>
      </c>
      <c r="E66" s="1">
        <v>43406.459791666668</v>
      </c>
      <c r="F66" t="s">
        <v>177</v>
      </c>
      <c r="G66">
        <v>4</v>
      </c>
      <c r="H66">
        <v>4</v>
      </c>
      <c r="I66">
        <v>1</v>
      </c>
      <c r="J66" s="6">
        <v>3</v>
      </c>
      <c r="K66" s="6">
        <f t="shared" si="1"/>
        <v>2</v>
      </c>
      <c r="L66">
        <v>2</v>
      </c>
      <c r="M66" s="6">
        <v>4</v>
      </c>
      <c r="N66" s="6">
        <f t="shared" si="2"/>
        <v>1</v>
      </c>
      <c r="O66">
        <v>1</v>
      </c>
      <c r="P66">
        <v>1</v>
      </c>
      <c r="Q66">
        <v>2</v>
      </c>
      <c r="R66">
        <v>1</v>
      </c>
      <c r="S66">
        <v>5</v>
      </c>
      <c r="T66">
        <v>16</v>
      </c>
      <c r="U66">
        <v>4</v>
      </c>
      <c r="V66">
        <v>9</v>
      </c>
      <c r="W66">
        <v>5</v>
      </c>
      <c r="X66">
        <v>4</v>
      </c>
      <c r="Y66">
        <v>5</v>
      </c>
      <c r="Z66">
        <v>4</v>
      </c>
      <c r="AA66">
        <v>10</v>
      </c>
      <c r="AB66">
        <v>12</v>
      </c>
      <c r="AC66">
        <v>4</v>
      </c>
      <c r="AD66">
        <v>1</v>
      </c>
      <c r="AE66">
        <v>7</v>
      </c>
      <c r="AF66">
        <v>8</v>
      </c>
      <c r="AG66">
        <v>2</v>
      </c>
      <c r="AH66">
        <v>10</v>
      </c>
      <c r="AI66">
        <v>6</v>
      </c>
      <c r="AJ66">
        <v>5</v>
      </c>
      <c r="AK66">
        <v>9</v>
      </c>
      <c r="AL66">
        <v>3</v>
      </c>
      <c r="AM66">
        <v>5</v>
      </c>
    </row>
    <row r="67" spans="1:39" x14ac:dyDescent="0.3">
      <c r="A67" s="4">
        <v>11799</v>
      </c>
      <c r="B67" s="4">
        <v>1</v>
      </c>
      <c r="C67" s="4">
        <v>1978</v>
      </c>
      <c r="D67" s="5">
        <f t="shared" si="0"/>
        <v>40</v>
      </c>
      <c r="E67" s="1">
        <v>43406.671377314815</v>
      </c>
      <c r="F67" t="s">
        <v>50</v>
      </c>
      <c r="G67">
        <v>3</v>
      </c>
      <c r="H67">
        <v>3</v>
      </c>
      <c r="I67">
        <v>3</v>
      </c>
      <c r="J67" s="6">
        <v>2</v>
      </c>
      <c r="K67" s="6">
        <f t="shared" si="1"/>
        <v>3</v>
      </c>
      <c r="L67">
        <v>3</v>
      </c>
      <c r="M67" s="6">
        <v>3</v>
      </c>
      <c r="N67" s="6">
        <f t="shared" si="2"/>
        <v>2</v>
      </c>
      <c r="O67">
        <v>3</v>
      </c>
      <c r="P67">
        <v>3</v>
      </c>
      <c r="Q67">
        <v>3</v>
      </c>
      <c r="R67">
        <v>3</v>
      </c>
      <c r="S67">
        <v>3</v>
      </c>
      <c r="T67">
        <v>16</v>
      </c>
      <c r="U67">
        <v>4</v>
      </c>
      <c r="V67">
        <v>9</v>
      </c>
      <c r="W67">
        <v>3</v>
      </c>
      <c r="X67">
        <v>7</v>
      </c>
      <c r="Y67">
        <v>4</v>
      </c>
      <c r="Z67">
        <v>8</v>
      </c>
      <c r="AA67">
        <v>8</v>
      </c>
      <c r="AB67">
        <v>5</v>
      </c>
      <c r="AC67">
        <v>7</v>
      </c>
      <c r="AD67">
        <v>1</v>
      </c>
      <c r="AE67">
        <v>6</v>
      </c>
      <c r="AF67">
        <v>8</v>
      </c>
      <c r="AG67">
        <v>3</v>
      </c>
      <c r="AH67">
        <v>9</v>
      </c>
      <c r="AI67">
        <v>2</v>
      </c>
      <c r="AJ67">
        <v>10</v>
      </c>
      <c r="AK67">
        <v>5</v>
      </c>
      <c r="AL67">
        <v>4</v>
      </c>
      <c r="AM67">
        <v>-11</v>
      </c>
    </row>
    <row r="68" spans="1:39" x14ac:dyDescent="0.3">
      <c r="A68" s="4">
        <v>13195</v>
      </c>
      <c r="B68" s="4">
        <v>0</v>
      </c>
      <c r="C68" s="4">
        <v>1978</v>
      </c>
      <c r="D68" s="5">
        <f t="shared" ref="D68:D131" si="3">2018-C68</f>
        <v>40</v>
      </c>
      <c r="E68" s="1">
        <v>43419.613518518519</v>
      </c>
      <c r="F68" t="s">
        <v>65</v>
      </c>
      <c r="G68">
        <v>3</v>
      </c>
      <c r="H68">
        <v>3</v>
      </c>
      <c r="I68">
        <v>2</v>
      </c>
      <c r="J68" s="6">
        <v>2</v>
      </c>
      <c r="K68" s="6">
        <f t="shared" ref="K68:K131" si="4">(4+1)-J68</f>
        <v>3</v>
      </c>
      <c r="L68">
        <v>2</v>
      </c>
      <c r="M68" s="6">
        <v>2</v>
      </c>
      <c r="N68" s="6">
        <f t="shared" ref="N68:N131" si="5">5-M68</f>
        <v>3</v>
      </c>
      <c r="O68">
        <v>2</v>
      </c>
      <c r="P68">
        <v>1</v>
      </c>
      <c r="Q68">
        <v>2</v>
      </c>
      <c r="R68">
        <v>2</v>
      </c>
      <c r="S68">
        <v>25</v>
      </c>
      <c r="T68">
        <v>7</v>
      </c>
      <c r="U68">
        <v>5</v>
      </c>
      <c r="V68">
        <v>6</v>
      </c>
      <c r="W68">
        <v>4</v>
      </c>
      <c r="X68">
        <v>4</v>
      </c>
      <c r="Y68">
        <v>4</v>
      </c>
      <c r="Z68">
        <v>5</v>
      </c>
      <c r="AA68">
        <v>4</v>
      </c>
      <c r="AB68">
        <v>5</v>
      </c>
      <c r="AC68">
        <v>4</v>
      </c>
      <c r="AD68">
        <v>1</v>
      </c>
      <c r="AE68">
        <v>9</v>
      </c>
      <c r="AF68">
        <v>8</v>
      </c>
      <c r="AG68">
        <v>6</v>
      </c>
      <c r="AH68">
        <v>3</v>
      </c>
      <c r="AI68">
        <v>5</v>
      </c>
      <c r="AJ68">
        <v>7</v>
      </c>
      <c r="AK68">
        <v>10</v>
      </c>
      <c r="AL68">
        <v>2</v>
      </c>
      <c r="AM68">
        <v>-36</v>
      </c>
    </row>
    <row r="69" spans="1:39" x14ac:dyDescent="0.3">
      <c r="A69" s="4">
        <v>8471</v>
      </c>
      <c r="B69" s="4">
        <v>0</v>
      </c>
      <c r="C69" s="4">
        <v>1979</v>
      </c>
      <c r="D69" s="5">
        <f t="shared" si="3"/>
        <v>39</v>
      </c>
      <c r="E69" s="1">
        <v>43400.497256944444</v>
      </c>
      <c r="F69" t="s">
        <v>58</v>
      </c>
      <c r="G69">
        <v>1</v>
      </c>
      <c r="H69">
        <v>4</v>
      </c>
      <c r="I69">
        <v>1</v>
      </c>
      <c r="J69" s="6">
        <v>1</v>
      </c>
      <c r="K69" s="6">
        <f t="shared" si="4"/>
        <v>4</v>
      </c>
      <c r="L69">
        <v>1</v>
      </c>
      <c r="M69" s="6">
        <v>1</v>
      </c>
      <c r="N69" s="6">
        <f t="shared" si="5"/>
        <v>4</v>
      </c>
      <c r="O69">
        <v>1</v>
      </c>
      <c r="P69">
        <v>2</v>
      </c>
      <c r="Q69">
        <v>1</v>
      </c>
      <c r="R69">
        <v>1</v>
      </c>
      <c r="S69">
        <v>4</v>
      </c>
      <c r="T69">
        <v>6</v>
      </c>
      <c r="U69">
        <v>5</v>
      </c>
      <c r="V69">
        <v>3</v>
      </c>
      <c r="W69">
        <v>5</v>
      </c>
      <c r="X69">
        <v>4</v>
      </c>
      <c r="Y69">
        <v>6</v>
      </c>
      <c r="Z69">
        <v>6</v>
      </c>
      <c r="AA69">
        <v>4</v>
      </c>
      <c r="AB69">
        <v>3</v>
      </c>
      <c r="AC69">
        <v>9</v>
      </c>
      <c r="AD69">
        <v>3</v>
      </c>
      <c r="AE69">
        <v>7</v>
      </c>
      <c r="AF69">
        <v>8</v>
      </c>
      <c r="AG69">
        <v>1</v>
      </c>
      <c r="AH69">
        <v>6</v>
      </c>
      <c r="AI69">
        <v>10</v>
      </c>
      <c r="AJ69">
        <v>2</v>
      </c>
      <c r="AK69">
        <v>5</v>
      </c>
      <c r="AL69">
        <v>4</v>
      </c>
      <c r="AM69">
        <v>15</v>
      </c>
    </row>
    <row r="70" spans="1:39" x14ac:dyDescent="0.3">
      <c r="A70" s="4">
        <v>8482</v>
      </c>
      <c r="B70" s="4">
        <v>0</v>
      </c>
      <c r="C70" s="4">
        <v>1979</v>
      </c>
      <c r="D70" s="5">
        <f t="shared" si="3"/>
        <v>39</v>
      </c>
      <c r="E70" s="1">
        <v>43400.505486111113</v>
      </c>
      <c r="F70" t="s">
        <v>61</v>
      </c>
      <c r="G70">
        <v>2</v>
      </c>
      <c r="H70">
        <v>1</v>
      </c>
      <c r="I70">
        <v>1</v>
      </c>
      <c r="J70" s="6">
        <v>1</v>
      </c>
      <c r="K70" s="6">
        <f t="shared" si="4"/>
        <v>4</v>
      </c>
      <c r="L70">
        <v>2</v>
      </c>
      <c r="M70" s="6">
        <v>1</v>
      </c>
      <c r="N70" s="6">
        <f t="shared" si="5"/>
        <v>4</v>
      </c>
      <c r="O70">
        <v>1</v>
      </c>
      <c r="P70">
        <v>2</v>
      </c>
      <c r="Q70">
        <v>2</v>
      </c>
      <c r="R70">
        <v>2</v>
      </c>
      <c r="S70">
        <v>5</v>
      </c>
      <c r="T70">
        <v>5</v>
      </c>
      <c r="U70">
        <v>4</v>
      </c>
      <c r="V70">
        <v>3</v>
      </c>
      <c r="W70">
        <v>4</v>
      </c>
      <c r="X70">
        <v>6</v>
      </c>
      <c r="Y70">
        <v>3</v>
      </c>
      <c r="Z70">
        <v>6</v>
      </c>
      <c r="AA70">
        <v>7</v>
      </c>
      <c r="AB70">
        <v>7</v>
      </c>
      <c r="AC70">
        <v>9</v>
      </c>
      <c r="AD70">
        <v>3</v>
      </c>
      <c r="AE70">
        <v>8</v>
      </c>
      <c r="AF70">
        <v>5</v>
      </c>
      <c r="AG70">
        <v>2</v>
      </c>
      <c r="AH70">
        <v>6</v>
      </c>
      <c r="AI70">
        <v>10</v>
      </c>
      <c r="AJ70">
        <v>4</v>
      </c>
      <c r="AK70">
        <v>1</v>
      </c>
      <c r="AL70">
        <v>7</v>
      </c>
      <c r="AM70">
        <v>-9</v>
      </c>
    </row>
    <row r="71" spans="1:39" x14ac:dyDescent="0.3">
      <c r="A71" s="4">
        <v>8525</v>
      </c>
      <c r="B71" s="4">
        <v>0</v>
      </c>
      <c r="C71" s="4">
        <v>1979</v>
      </c>
      <c r="D71" s="5">
        <f t="shared" si="3"/>
        <v>39</v>
      </c>
      <c r="E71" s="1">
        <v>43400.573969907404</v>
      </c>
      <c r="F71" t="s">
        <v>68</v>
      </c>
      <c r="G71">
        <v>3</v>
      </c>
      <c r="H71">
        <v>1</v>
      </c>
      <c r="I71">
        <v>1</v>
      </c>
      <c r="J71" s="6">
        <v>2</v>
      </c>
      <c r="K71" s="6">
        <f t="shared" si="4"/>
        <v>3</v>
      </c>
      <c r="L71">
        <v>2</v>
      </c>
      <c r="M71" s="6">
        <v>2</v>
      </c>
      <c r="N71" s="6">
        <f t="shared" si="5"/>
        <v>3</v>
      </c>
      <c r="O71">
        <v>2</v>
      </c>
      <c r="P71">
        <v>1</v>
      </c>
      <c r="Q71">
        <v>2</v>
      </c>
      <c r="R71">
        <v>2</v>
      </c>
      <c r="S71">
        <v>5</v>
      </c>
      <c r="T71">
        <v>3</v>
      </c>
      <c r="U71">
        <v>2</v>
      </c>
      <c r="V71">
        <v>8</v>
      </c>
      <c r="W71">
        <v>2</v>
      </c>
      <c r="X71">
        <v>4</v>
      </c>
      <c r="Y71">
        <v>4</v>
      </c>
      <c r="Z71">
        <v>6</v>
      </c>
      <c r="AA71">
        <v>4</v>
      </c>
      <c r="AB71">
        <v>5</v>
      </c>
      <c r="AC71">
        <v>2</v>
      </c>
      <c r="AD71">
        <v>4</v>
      </c>
      <c r="AE71">
        <v>9</v>
      </c>
      <c r="AF71">
        <v>8</v>
      </c>
      <c r="AG71">
        <v>7</v>
      </c>
      <c r="AH71">
        <v>1</v>
      </c>
      <c r="AI71">
        <v>10</v>
      </c>
      <c r="AJ71">
        <v>5</v>
      </c>
      <c r="AK71">
        <v>3</v>
      </c>
      <c r="AL71">
        <v>6</v>
      </c>
      <c r="AM71">
        <v>-23</v>
      </c>
    </row>
    <row r="72" spans="1:39" x14ac:dyDescent="0.3">
      <c r="A72" s="4">
        <v>8891</v>
      </c>
      <c r="B72" s="4">
        <v>0</v>
      </c>
      <c r="C72" s="4">
        <v>1979</v>
      </c>
      <c r="D72" s="5">
        <f t="shared" si="3"/>
        <v>39</v>
      </c>
      <c r="E72" s="1">
        <v>43401.772314814814</v>
      </c>
      <c r="F72" t="s">
        <v>90</v>
      </c>
      <c r="G72">
        <v>1</v>
      </c>
      <c r="H72">
        <v>2</v>
      </c>
      <c r="I72">
        <v>1</v>
      </c>
      <c r="J72" s="6">
        <v>1</v>
      </c>
      <c r="K72" s="6">
        <f t="shared" si="4"/>
        <v>4</v>
      </c>
      <c r="L72">
        <v>3</v>
      </c>
      <c r="M72" s="6">
        <v>1</v>
      </c>
      <c r="N72" s="6">
        <f t="shared" si="5"/>
        <v>4</v>
      </c>
      <c r="O72">
        <v>1</v>
      </c>
      <c r="P72">
        <v>1</v>
      </c>
      <c r="Q72">
        <v>1</v>
      </c>
      <c r="R72">
        <v>1</v>
      </c>
      <c r="S72">
        <v>5</v>
      </c>
      <c r="T72">
        <v>7</v>
      </c>
      <c r="U72">
        <v>3</v>
      </c>
      <c r="V72">
        <v>5</v>
      </c>
      <c r="W72">
        <v>4</v>
      </c>
      <c r="X72">
        <v>6</v>
      </c>
      <c r="Y72">
        <v>7</v>
      </c>
      <c r="Z72">
        <v>5</v>
      </c>
      <c r="AA72">
        <v>5</v>
      </c>
      <c r="AB72">
        <v>6</v>
      </c>
      <c r="AC72">
        <v>10</v>
      </c>
      <c r="AD72">
        <v>4</v>
      </c>
      <c r="AE72">
        <v>3</v>
      </c>
      <c r="AF72">
        <v>8</v>
      </c>
      <c r="AG72">
        <v>6</v>
      </c>
      <c r="AH72">
        <v>2</v>
      </c>
      <c r="AI72">
        <v>1</v>
      </c>
      <c r="AJ72">
        <v>9</v>
      </c>
      <c r="AK72">
        <v>5</v>
      </c>
      <c r="AL72">
        <v>7</v>
      </c>
      <c r="AM72">
        <v>-31</v>
      </c>
    </row>
    <row r="73" spans="1:39" x14ac:dyDescent="0.3">
      <c r="A73" s="4">
        <v>8977</v>
      </c>
      <c r="B73" s="4">
        <v>0</v>
      </c>
      <c r="C73" s="4">
        <v>1979</v>
      </c>
      <c r="D73" s="5">
        <f t="shared" si="3"/>
        <v>39</v>
      </c>
      <c r="E73" s="1">
        <v>43401.888645833336</v>
      </c>
      <c r="F73" t="s">
        <v>94</v>
      </c>
      <c r="G73">
        <v>2</v>
      </c>
      <c r="H73">
        <v>3</v>
      </c>
      <c r="I73">
        <v>1</v>
      </c>
      <c r="J73" s="6">
        <v>2</v>
      </c>
      <c r="K73" s="6">
        <f t="shared" si="4"/>
        <v>3</v>
      </c>
      <c r="L73">
        <v>2</v>
      </c>
      <c r="M73" s="6">
        <v>2</v>
      </c>
      <c r="N73" s="6">
        <f t="shared" si="5"/>
        <v>3</v>
      </c>
      <c r="O73">
        <v>1</v>
      </c>
      <c r="P73">
        <v>1</v>
      </c>
      <c r="Q73">
        <v>2</v>
      </c>
      <c r="R73">
        <v>2</v>
      </c>
      <c r="S73">
        <v>14</v>
      </c>
      <c r="T73">
        <v>15</v>
      </c>
      <c r="U73">
        <v>5</v>
      </c>
      <c r="V73">
        <v>8</v>
      </c>
      <c r="W73">
        <v>8</v>
      </c>
      <c r="X73">
        <v>7</v>
      </c>
      <c r="Y73">
        <v>6</v>
      </c>
      <c r="Z73">
        <v>7</v>
      </c>
      <c r="AA73">
        <v>6</v>
      </c>
      <c r="AB73">
        <v>9</v>
      </c>
      <c r="AC73">
        <v>2</v>
      </c>
      <c r="AD73">
        <v>6</v>
      </c>
      <c r="AE73">
        <v>5</v>
      </c>
      <c r="AF73">
        <v>8</v>
      </c>
      <c r="AG73">
        <v>9</v>
      </c>
      <c r="AH73">
        <v>1</v>
      </c>
      <c r="AI73">
        <v>7</v>
      </c>
      <c r="AJ73">
        <v>4</v>
      </c>
      <c r="AK73">
        <v>10</v>
      </c>
      <c r="AL73">
        <v>3</v>
      </c>
      <c r="AM73">
        <v>-37</v>
      </c>
    </row>
    <row r="74" spans="1:39" x14ac:dyDescent="0.3">
      <c r="A74" s="4">
        <v>10405</v>
      </c>
      <c r="B74" s="4">
        <v>0</v>
      </c>
      <c r="C74" s="4">
        <v>1979</v>
      </c>
      <c r="D74" s="5">
        <f t="shared" si="3"/>
        <v>39</v>
      </c>
      <c r="E74" s="1">
        <v>43403.478483796294</v>
      </c>
      <c r="F74" t="s">
        <v>50</v>
      </c>
      <c r="G74">
        <v>3</v>
      </c>
      <c r="H74">
        <v>2</v>
      </c>
      <c r="I74">
        <v>2</v>
      </c>
      <c r="J74" s="6">
        <v>2</v>
      </c>
      <c r="K74" s="6">
        <f t="shared" si="4"/>
        <v>3</v>
      </c>
      <c r="L74">
        <v>1</v>
      </c>
      <c r="M74" s="6">
        <v>2</v>
      </c>
      <c r="N74" s="6">
        <f t="shared" si="5"/>
        <v>3</v>
      </c>
      <c r="O74">
        <v>1</v>
      </c>
      <c r="P74">
        <v>1</v>
      </c>
      <c r="Q74">
        <v>2</v>
      </c>
      <c r="R74">
        <v>2</v>
      </c>
      <c r="S74">
        <v>5</v>
      </c>
      <c r="T74">
        <v>4</v>
      </c>
      <c r="U74">
        <v>4</v>
      </c>
      <c r="V74">
        <v>103</v>
      </c>
      <c r="W74">
        <v>2</v>
      </c>
      <c r="X74">
        <v>6</v>
      </c>
      <c r="Y74">
        <v>3</v>
      </c>
      <c r="Z74">
        <v>7</v>
      </c>
      <c r="AA74">
        <v>5</v>
      </c>
      <c r="AB74">
        <v>10</v>
      </c>
      <c r="AC74">
        <v>1</v>
      </c>
      <c r="AD74">
        <v>10</v>
      </c>
      <c r="AE74">
        <v>3</v>
      </c>
      <c r="AF74">
        <v>9</v>
      </c>
      <c r="AG74">
        <v>4</v>
      </c>
      <c r="AH74">
        <v>7</v>
      </c>
      <c r="AI74">
        <v>6</v>
      </c>
      <c r="AJ74">
        <v>8</v>
      </c>
      <c r="AK74">
        <v>5</v>
      </c>
      <c r="AL74">
        <v>2</v>
      </c>
      <c r="AM74">
        <v>-24</v>
      </c>
    </row>
    <row r="75" spans="1:39" x14ac:dyDescent="0.3">
      <c r="A75" s="4">
        <v>12222</v>
      </c>
      <c r="B75" s="4">
        <v>0</v>
      </c>
      <c r="C75" s="4">
        <v>1979</v>
      </c>
      <c r="D75" s="5">
        <f t="shared" si="3"/>
        <v>39</v>
      </c>
      <c r="E75" s="1">
        <v>43408.902175925927</v>
      </c>
      <c r="F75" t="s">
        <v>190</v>
      </c>
      <c r="G75">
        <v>3</v>
      </c>
      <c r="H75">
        <v>1</v>
      </c>
      <c r="I75">
        <v>1</v>
      </c>
      <c r="J75" s="6">
        <v>1</v>
      </c>
      <c r="K75" s="6">
        <f t="shared" si="4"/>
        <v>4</v>
      </c>
      <c r="L75">
        <v>1</v>
      </c>
      <c r="M75" s="6">
        <v>1</v>
      </c>
      <c r="N75" s="6">
        <f t="shared" si="5"/>
        <v>4</v>
      </c>
      <c r="O75">
        <v>1</v>
      </c>
      <c r="P75">
        <v>1</v>
      </c>
      <c r="Q75">
        <v>1</v>
      </c>
      <c r="R75">
        <v>1</v>
      </c>
      <c r="S75">
        <v>3</v>
      </c>
      <c r="T75">
        <v>4</v>
      </c>
      <c r="U75">
        <v>20</v>
      </c>
      <c r="V75">
        <v>2</v>
      </c>
      <c r="W75">
        <v>3</v>
      </c>
      <c r="X75">
        <v>4</v>
      </c>
      <c r="Y75">
        <v>4</v>
      </c>
      <c r="Z75">
        <v>7</v>
      </c>
      <c r="AA75">
        <v>32</v>
      </c>
      <c r="AB75">
        <v>4</v>
      </c>
      <c r="AC75">
        <v>1</v>
      </c>
      <c r="AD75">
        <v>6</v>
      </c>
      <c r="AE75">
        <v>3</v>
      </c>
      <c r="AF75">
        <v>5</v>
      </c>
      <c r="AG75">
        <v>8</v>
      </c>
      <c r="AH75">
        <v>10</v>
      </c>
      <c r="AI75">
        <v>7</v>
      </c>
      <c r="AJ75">
        <v>9</v>
      </c>
      <c r="AK75">
        <v>4</v>
      </c>
      <c r="AL75">
        <v>2</v>
      </c>
      <c r="AM75">
        <v>-2</v>
      </c>
    </row>
    <row r="76" spans="1:39" x14ac:dyDescent="0.3">
      <c r="A76" s="4">
        <v>12320</v>
      </c>
      <c r="B76" s="4">
        <v>0</v>
      </c>
      <c r="C76" s="4">
        <v>1979</v>
      </c>
      <c r="D76" s="5">
        <f t="shared" si="3"/>
        <v>39</v>
      </c>
      <c r="E76" s="1">
        <v>43409.82953703704</v>
      </c>
      <c r="F76" t="s">
        <v>50</v>
      </c>
      <c r="G76">
        <v>1</v>
      </c>
      <c r="H76">
        <v>2</v>
      </c>
      <c r="I76">
        <v>2</v>
      </c>
      <c r="J76" s="6">
        <v>1</v>
      </c>
      <c r="K76" s="6">
        <f t="shared" si="4"/>
        <v>4</v>
      </c>
      <c r="L76">
        <v>3</v>
      </c>
      <c r="M76" s="6">
        <v>1</v>
      </c>
      <c r="N76" s="6">
        <f t="shared" si="5"/>
        <v>4</v>
      </c>
      <c r="O76">
        <v>2</v>
      </c>
      <c r="P76">
        <v>1</v>
      </c>
      <c r="Q76">
        <v>1</v>
      </c>
      <c r="R76">
        <v>2</v>
      </c>
      <c r="S76">
        <v>2</v>
      </c>
      <c r="T76">
        <v>4</v>
      </c>
      <c r="U76">
        <v>3</v>
      </c>
      <c r="V76">
        <v>2</v>
      </c>
      <c r="W76">
        <v>2</v>
      </c>
      <c r="X76">
        <v>2</v>
      </c>
      <c r="Y76">
        <v>2</v>
      </c>
      <c r="Z76">
        <v>2</v>
      </c>
      <c r="AA76">
        <v>2</v>
      </c>
      <c r="AB76">
        <v>5</v>
      </c>
      <c r="AC76">
        <v>9</v>
      </c>
      <c r="AD76">
        <v>8</v>
      </c>
      <c r="AE76">
        <v>1</v>
      </c>
      <c r="AF76">
        <v>4</v>
      </c>
      <c r="AG76">
        <v>6</v>
      </c>
      <c r="AH76">
        <v>10</v>
      </c>
      <c r="AI76">
        <v>2</v>
      </c>
      <c r="AJ76">
        <v>5</v>
      </c>
      <c r="AK76">
        <v>3</v>
      </c>
      <c r="AL76">
        <v>7</v>
      </c>
      <c r="AM76">
        <v>-30</v>
      </c>
    </row>
    <row r="77" spans="1:39" x14ac:dyDescent="0.3">
      <c r="A77" s="4">
        <v>12544</v>
      </c>
      <c r="B77" s="4">
        <v>0</v>
      </c>
      <c r="C77" s="4">
        <v>1979</v>
      </c>
      <c r="D77" s="5">
        <f t="shared" si="3"/>
        <v>39</v>
      </c>
      <c r="E77" s="1">
        <v>43420.417361111111</v>
      </c>
      <c r="F77" t="s">
        <v>59</v>
      </c>
      <c r="G77">
        <v>3</v>
      </c>
      <c r="H77">
        <v>4</v>
      </c>
      <c r="I77">
        <v>2</v>
      </c>
      <c r="J77" s="6">
        <v>3</v>
      </c>
      <c r="K77" s="6">
        <f t="shared" si="4"/>
        <v>2</v>
      </c>
      <c r="L77">
        <v>2</v>
      </c>
      <c r="M77" s="6">
        <v>2</v>
      </c>
      <c r="N77" s="6">
        <f t="shared" si="5"/>
        <v>3</v>
      </c>
      <c r="O77">
        <v>2</v>
      </c>
      <c r="P77">
        <v>2</v>
      </c>
      <c r="Q77">
        <v>2</v>
      </c>
      <c r="R77">
        <v>3</v>
      </c>
      <c r="S77">
        <v>3</v>
      </c>
      <c r="T77">
        <v>4</v>
      </c>
      <c r="U77">
        <v>2</v>
      </c>
      <c r="V77">
        <v>6</v>
      </c>
      <c r="W77">
        <v>8</v>
      </c>
      <c r="X77">
        <v>4</v>
      </c>
      <c r="Y77">
        <v>8</v>
      </c>
      <c r="Z77">
        <v>7</v>
      </c>
      <c r="AA77">
        <v>21</v>
      </c>
      <c r="AB77">
        <v>11</v>
      </c>
      <c r="AC77">
        <v>3</v>
      </c>
      <c r="AD77">
        <v>6</v>
      </c>
      <c r="AE77">
        <v>7</v>
      </c>
      <c r="AF77">
        <v>5</v>
      </c>
      <c r="AG77">
        <v>4</v>
      </c>
      <c r="AH77">
        <v>10</v>
      </c>
      <c r="AI77">
        <v>2</v>
      </c>
      <c r="AJ77">
        <v>9</v>
      </c>
      <c r="AK77">
        <v>1</v>
      </c>
      <c r="AL77">
        <v>8</v>
      </c>
      <c r="AM77">
        <v>-19</v>
      </c>
    </row>
    <row r="78" spans="1:39" x14ac:dyDescent="0.3">
      <c r="A78" s="4">
        <v>9134</v>
      </c>
      <c r="B78" s="4">
        <v>0</v>
      </c>
      <c r="C78" s="4">
        <v>1980</v>
      </c>
      <c r="D78" s="5">
        <f t="shared" si="3"/>
        <v>38</v>
      </c>
      <c r="E78" s="1">
        <v>43402.32885416667</v>
      </c>
      <c r="F78" t="s">
        <v>101</v>
      </c>
      <c r="G78">
        <v>1</v>
      </c>
      <c r="H78">
        <v>1</v>
      </c>
      <c r="I78">
        <v>1</v>
      </c>
      <c r="J78" s="6">
        <v>2</v>
      </c>
      <c r="K78" s="6">
        <f t="shared" si="4"/>
        <v>3</v>
      </c>
      <c r="L78">
        <v>1</v>
      </c>
      <c r="M78" s="6">
        <v>3</v>
      </c>
      <c r="N78" s="6">
        <f t="shared" si="5"/>
        <v>2</v>
      </c>
      <c r="O78">
        <v>1</v>
      </c>
      <c r="P78">
        <v>1</v>
      </c>
      <c r="Q78">
        <v>1</v>
      </c>
      <c r="R78">
        <v>1</v>
      </c>
      <c r="S78">
        <v>2</v>
      </c>
      <c r="T78">
        <v>3</v>
      </c>
      <c r="U78">
        <v>10</v>
      </c>
      <c r="V78">
        <v>4</v>
      </c>
      <c r="W78">
        <v>4</v>
      </c>
      <c r="X78">
        <v>5</v>
      </c>
      <c r="Y78">
        <v>3</v>
      </c>
      <c r="Z78">
        <v>6</v>
      </c>
      <c r="AA78">
        <v>3</v>
      </c>
      <c r="AB78">
        <v>5</v>
      </c>
      <c r="AC78">
        <v>4</v>
      </c>
      <c r="AD78">
        <v>6</v>
      </c>
      <c r="AE78">
        <v>8</v>
      </c>
      <c r="AF78">
        <v>9</v>
      </c>
      <c r="AG78">
        <v>10</v>
      </c>
      <c r="AH78">
        <v>1</v>
      </c>
      <c r="AI78">
        <v>5</v>
      </c>
      <c r="AJ78">
        <v>7</v>
      </c>
      <c r="AK78">
        <v>3</v>
      </c>
      <c r="AL78">
        <v>2</v>
      </c>
      <c r="AM78">
        <v>-20</v>
      </c>
    </row>
    <row r="79" spans="1:39" x14ac:dyDescent="0.3">
      <c r="A79" s="4">
        <v>10599</v>
      </c>
      <c r="B79" s="4">
        <v>0</v>
      </c>
      <c r="C79" s="4">
        <v>1980</v>
      </c>
      <c r="D79" s="5">
        <f t="shared" si="3"/>
        <v>38</v>
      </c>
      <c r="E79" s="1">
        <v>43403.676574074074</v>
      </c>
      <c r="F79" t="s">
        <v>140</v>
      </c>
      <c r="G79">
        <v>3</v>
      </c>
      <c r="H79">
        <v>3</v>
      </c>
      <c r="I79">
        <v>1</v>
      </c>
      <c r="J79" s="6">
        <v>2</v>
      </c>
      <c r="K79" s="6">
        <f t="shared" si="4"/>
        <v>3</v>
      </c>
      <c r="L79">
        <v>2</v>
      </c>
      <c r="M79" s="6">
        <v>3</v>
      </c>
      <c r="N79" s="6">
        <f t="shared" si="5"/>
        <v>2</v>
      </c>
      <c r="O79">
        <v>1</v>
      </c>
      <c r="P79">
        <v>1</v>
      </c>
      <c r="Q79">
        <v>2</v>
      </c>
      <c r="R79">
        <v>1</v>
      </c>
      <c r="S79">
        <v>5</v>
      </c>
      <c r="T79">
        <v>21</v>
      </c>
      <c r="U79">
        <v>5</v>
      </c>
      <c r="V79">
        <v>6</v>
      </c>
      <c r="W79">
        <v>4</v>
      </c>
      <c r="X79">
        <v>4</v>
      </c>
      <c r="Y79">
        <v>6</v>
      </c>
      <c r="Z79">
        <v>4</v>
      </c>
      <c r="AA79">
        <v>9</v>
      </c>
      <c r="AB79">
        <v>5</v>
      </c>
      <c r="AC79">
        <v>5</v>
      </c>
      <c r="AD79">
        <v>8</v>
      </c>
      <c r="AE79">
        <v>7</v>
      </c>
      <c r="AF79">
        <v>2</v>
      </c>
      <c r="AG79">
        <v>6</v>
      </c>
      <c r="AH79">
        <v>3</v>
      </c>
      <c r="AI79">
        <v>1</v>
      </c>
      <c r="AJ79">
        <v>10</v>
      </c>
      <c r="AK79">
        <v>9</v>
      </c>
      <c r="AL79">
        <v>4</v>
      </c>
      <c r="AM79">
        <v>-28</v>
      </c>
    </row>
    <row r="80" spans="1:39" x14ac:dyDescent="0.3">
      <c r="A80" s="4">
        <v>11290</v>
      </c>
      <c r="B80" s="4">
        <v>0</v>
      </c>
      <c r="C80" s="4">
        <v>1980</v>
      </c>
      <c r="D80" s="5">
        <f t="shared" si="3"/>
        <v>38</v>
      </c>
      <c r="E80" s="1">
        <v>43404.61241898148</v>
      </c>
      <c r="F80" t="s">
        <v>164</v>
      </c>
      <c r="G80">
        <v>2</v>
      </c>
      <c r="H80">
        <v>3</v>
      </c>
      <c r="I80">
        <v>2</v>
      </c>
      <c r="J80" s="6">
        <v>1</v>
      </c>
      <c r="K80" s="6">
        <f t="shared" si="4"/>
        <v>4</v>
      </c>
      <c r="L80">
        <v>1</v>
      </c>
      <c r="M80" s="6">
        <v>2</v>
      </c>
      <c r="N80" s="6">
        <f t="shared" si="5"/>
        <v>3</v>
      </c>
      <c r="O80">
        <v>2</v>
      </c>
      <c r="P80">
        <v>1</v>
      </c>
      <c r="Q80">
        <v>1</v>
      </c>
      <c r="R80">
        <v>2</v>
      </c>
      <c r="S80">
        <v>8</v>
      </c>
      <c r="T80">
        <v>8</v>
      </c>
      <c r="U80">
        <v>8</v>
      </c>
      <c r="V80">
        <v>5</v>
      </c>
      <c r="W80">
        <v>8</v>
      </c>
      <c r="X80">
        <v>6</v>
      </c>
      <c r="Y80">
        <v>7</v>
      </c>
      <c r="Z80">
        <v>10</v>
      </c>
      <c r="AA80">
        <v>3</v>
      </c>
      <c r="AB80">
        <v>6</v>
      </c>
      <c r="AC80">
        <v>1</v>
      </c>
      <c r="AD80">
        <v>2</v>
      </c>
      <c r="AE80">
        <v>10</v>
      </c>
      <c r="AF80">
        <v>8</v>
      </c>
      <c r="AG80">
        <v>4</v>
      </c>
      <c r="AH80">
        <v>9</v>
      </c>
      <c r="AI80">
        <v>6</v>
      </c>
      <c r="AJ80">
        <v>3</v>
      </c>
      <c r="AK80">
        <v>5</v>
      </c>
      <c r="AL80">
        <v>7</v>
      </c>
      <c r="AM80">
        <v>-17</v>
      </c>
    </row>
    <row r="81" spans="1:39" x14ac:dyDescent="0.3">
      <c r="A81" s="4">
        <v>11688</v>
      </c>
      <c r="B81" s="4">
        <v>1</v>
      </c>
      <c r="C81" s="4">
        <v>1980</v>
      </c>
      <c r="D81" s="5">
        <f t="shared" si="3"/>
        <v>38</v>
      </c>
      <c r="E81" s="1">
        <v>43406.370208333334</v>
      </c>
      <c r="F81" t="s">
        <v>88</v>
      </c>
      <c r="G81">
        <v>1</v>
      </c>
      <c r="H81">
        <v>3</v>
      </c>
      <c r="I81">
        <v>2</v>
      </c>
      <c r="J81" s="6">
        <v>1</v>
      </c>
      <c r="K81" s="6">
        <f t="shared" si="4"/>
        <v>4</v>
      </c>
      <c r="L81">
        <v>3</v>
      </c>
      <c r="M81" s="6">
        <v>1</v>
      </c>
      <c r="N81" s="6">
        <f t="shared" si="5"/>
        <v>4</v>
      </c>
      <c r="O81">
        <v>2</v>
      </c>
      <c r="P81">
        <v>3</v>
      </c>
      <c r="Q81">
        <v>3</v>
      </c>
      <c r="R81">
        <v>3</v>
      </c>
      <c r="S81">
        <v>6</v>
      </c>
      <c r="T81">
        <v>9</v>
      </c>
      <c r="U81">
        <v>6</v>
      </c>
      <c r="V81">
        <v>3</v>
      </c>
      <c r="W81">
        <v>4</v>
      </c>
      <c r="X81">
        <v>4</v>
      </c>
      <c r="Y81">
        <v>6</v>
      </c>
      <c r="Z81">
        <v>7</v>
      </c>
      <c r="AA81">
        <v>4</v>
      </c>
      <c r="AB81">
        <v>37</v>
      </c>
      <c r="AC81">
        <v>2</v>
      </c>
      <c r="AD81">
        <v>9</v>
      </c>
      <c r="AE81">
        <v>10</v>
      </c>
      <c r="AF81">
        <v>1</v>
      </c>
      <c r="AG81">
        <v>5</v>
      </c>
      <c r="AH81">
        <v>6</v>
      </c>
      <c r="AI81">
        <v>4</v>
      </c>
      <c r="AJ81">
        <v>3</v>
      </c>
      <c r="AK81">
        <v>8</v>
      </c>
      <c r="AL81">
        <v>7</v>
      </c>
      <c r="AM81">
        <v>-1</v>
      </c>
    </row>
    <row r="82" spans="1:39" x14ac:dyDescent="0.3">
      <c r="A82" s="4">
        <v>12252</v>
      </c>
      <c r="B82" s="4">
        <v>0</v>
      </c>
      <c r="C82" s="4">
        <v>1980</v>
      </c>
      <c r="D82" s="5">
        <f t="shared" si="3"/>
        <v>38</v>
      </c>
      <c r="E82" s="1">
        <v>43409.297361111108</v>
      </c>
      <c r="F82" t="s">
        <v>191</v>
      </c>
      <c r="G82">
        <v>1</v>
      </c>
      <c r="H82">
        <v>3</v>
      </c>
      <c r="I82">
        <v>2</v>
      </c>
      <c r="J82" s="6">
        <v>2</v>
      </c>
      <c r="K82" s="6">
        <f t="shared" si="4"/>
        <v>3</v>
      </c>
      <c r="L82">
        <v>3</v>
      </c>
      <c r="M82" s="6">
        <v>1</v>
      </c>
      <c r="N82" s="6">
        <f t="shared" si="5"/>
        <v>4</v>
      </c>
      <c r="O82">
        <v>3</v>
      </c>
      <c r="P82">
        <v>1</v>
      </c>
      <c r="Q82">
        <v>3</v>
      </c>
      <c r="R82">
        <v>2</v>
      </c>
      <c r="S82">
        <v>4</v>
      </c>
      <c r="T82">
        <v>4</v>
      </c>
      <c r="U82">
        <v>3</v>
      </c>
      <c r="V82">
        <v>3</v>
      </c>
      <c r="W82">
        <v>4</v>
      </c>
      <c r="X82">
        <v>6</v>
      </c>
      <c r="Y82">
        <v>5</v>
      </c>
      <c r="Z82">
        <v>4</v>
      </c>
      <c r="AA82">
        <v>6</v>
      </c>
      <c r="AB82">
        <v>10</v>
      </c>
      <c r="AC82">
        <v>4</v>
      </c>
      <c r="AD82">
        <v>8</v>
      </c>
      <c r="AE82">
        <v>9</v>
      </c>
      <c r="AF82">
        <v>3</v>
      </c>
      <c r="AG82">
        <v>10</v>
      </c>
      <c r="AH82">
        <v>2</v>
      </c>
      <c r="AI82">
        <v>1</v>
      </c>
      <c r="AJ82">
        <v>7</v>
      </c>
      <c r="AK82">
        <v>5</v>
      </c>
      <c r="AL82">
        <v>6</v>
      </c>
      <c r="AM82">
        <v>9</v>
      </c>
    </row>
    <row r="83" spans="1:39" x14ac:dyDescent="0.3">
      <c r="A83" s="4">
        <v>8505</v>
      </c>
      <c r="B83" s="4">
        <v>0</v>
      </c>
      <c r="C83" s="4">
        <v>1981</v>
      </c>
      <c r="D83" s="5">
        <f t="shared" si="3"/>
        <v>37</v>
      </c>
      <c r="E83" s="1">
        <v>43400.536886574075</v>
      </c>
      <c r="F83" t="s">
        <v>50</v>
      </c>
      <c r="G83">
        <v>1</v>
      </c>
      <c r="H83">
        <v>3</v>
      </c>
      <c r="I83">
        <v>4</v>
      </c>
      <c r="J83" s="6">
        <v>1</v>
      </c>
      <c r="K83" s="6">
        <f t="shared" si="4"/>
        <v>4</v>
      </c>
      <c r="L83">
        <v>4</v>
      </c>
      <c r="M83" s="6">
        <v>1</v>
      </c>
      <c r="N83" s="6">
        <f t="shared" si="5"/>
        <v>4</v>
      </c>
      <c r="O83">
        <v>4</v>
      </c>
      <c r="P83">
        <v>4</v>
      </c>
      <c r="Q83">
        <v>1</v>
      </c>
      <c r="R83">
        <v>4</v>
      </c>
      <c r="S83">
        <v>1</v>
      </c>
      <c r="T83">
        <v>5</v>
      </c>
      <c r="U83">
        <v>2</v>
      </c>
      <c r="V83">
        <v>2</v>
      </c>
      <c r="W83">
        <v>3</v>
      </c>
      <c r="X83">
        <v>3</v>
      </c>
      <c r="Y83">
        <v>3</v>
      </c>
      <c r="Z83">
        <v>3</v>
      </c>
      <c r="AA83">
        <v>4</v>
      </c>
      <c r="AB83">
        <v>3</v>
      </c>
      <c r="AC83">
        <v>3</v>
      </c>
      <c r="AD83">
        <v>10</v>
      </c>
      <c r="AE83">
        <v>1</v>
      </c>
      <c r="AF83">
        <v>9</v>
      </c>
      <c r="AG83">
        <v>4</v>
      </c>
      <c r="AH83">
        <v>6</v>
      </c>
      <c r="AI83">
        <v>7</v>
      </c>
      <c r="AJ83">
        <v>5</v>
      </c>
      <c r="AK83">
        <v>2</v>
      </c>
      <c r="AL83">
        <v>8</v>
      </c>
      <c r="AM83">
        <v>93</v>
      </c>
    </row>
    <row r="84" spans="1:39" x14ac:dyDescent="0.3">
      <c r="A84" s="4">
        <v>8564</v>
      </c>
      <c r="B84" s="4">
        <v>0</v>
      </c>
      <c r="C84" s="4">
        <v>1981</v>
      </c>
      <c r="D84" s="5">
        <f t="shared" si="3"/>
        <v>37</v>
      </c>
      <c r="E84" s="1">
        <v>43400.67260416667</v>
      </c>
      <c r="F84" t="s">
        <v>71</v>
      </c>
      <c r="G84">
        <v>4</v>
      </c>
      <c r="H84">
        <v>3</v>
      </c>
      <c r="I84">
        <v>2</v>
      </c>
      <c r="J84" s="6">
        <v>3</v>
      </c>
      <c r="K84" s="6">
        <f t="shared" si="4"/>
        <v>2</v>
      </c>
      <c r="L84">
        <v>2</v>
      </c>
      <c r="M84" s="6">
        <v>1</v>
      </c>
      <c r="N84" s="6">
        <f t="shared" si="5"/>
        <v>4</v>
      </c>
      <c r="O84">
        <v>1</v>
      </c>
      <c r="P84">
        <v>2</v>
      </c>
      <c r="Q84">
        <v>4</v>
      </c>
      <c r="R84">
        <v>4</v>
      </c>
      <c r="S84">
        <v>3</v>
      </c>
      <c r="T84">
        <v>4</v>
      </c>
      <c r="U84">
        <v>6</v>
      </c>
      <c r="V84">
        <v>4</v>
      </c>
      <c r="W84">
        <v>3</v>
      </c>
      <c r="X84">
        <v>7</v>
      </c>
      <c r="Y84">
        <v>29</v>
      </c>
      <c r="Z84">
        <v>5</v>
      </c>
      <c r="AA84">
        <v>7</v>
      </c>
      <c r="AB84">
        <v>6</v>
      </c>
      <c r="AC84">
        <v>5</v>
      </c>
      <c r="AD84">
        <v>9</v>
      </c>
      <c r="AE84">
        <v>2</v>
      </c>
      <c r="AF84">
        <v>3</v>
      </c>
      <c r="AG84">
        <v>8</v>
      </c>
      <c r="AH84">
        <v>6</v>
      </c>
      <c r="AI84">
        <v>10</v>
      </c>
      <c r="AJ84">
        <v>7</v>
      </c>
      <c r="AK84">
        <v>1</v>
      </c>
      <c r="AL84">
        <v>4</v>
      </c>
      <c r="AM84">
        <v>56</v>
      </c>
    </row>
    <row r="85" spans="1:39" x14ac:dyDescent="0.3">
      <c r="A85" s="4">
        <v>9145</v>
      </c>
      <c r="B85" s="4">
        <v>0</v>
      </c>
      <c r="C85" s="4">
        <v>1981</v>
      </c>
      <c r="D85" s="5">
        <f t="shared" si="3"/>
        <v>37</v>
      </c>
      <c r="E85" s="1">
        <v>43402.343449074076</v>
      </c>
      <c r="F85" t="s">
        <v>102</v>
      </c>
      <c r="G85">
        <v>1</v>
      </c>
      <c r="H85">
        <v>1</v>
      </c>
      <c r="I85">
        <v>2</v>
      </c>
      <c r="J85" s="6">
        <v>1</v>
      </c>
      <c r="K85" s="6">
        <f t="shared" si="4"/>
        <v>4</v>
      </c>
      <c r="L85">
        <v>3</v>
      </c>
      <c r="M85" s="6">
        <v>1</v>
      </c>
      <c r="N85" s="6">
        <f t="shared" si="5"/>
        <v>4</v>
      </c>
      <c r="O85">
        <v>1</v>
      </c>
      <c r="P85">
        <v>1</v>
      </c>
      <c r="Q85">
        <v>2</v>
      </c>
      <c r="R85">
        <v>2</v>
      </c>
      <c r="S85">
        <v>3</v>
      </c>
      <c r="T85">
        <v>6</v>
      </c>
      <c r="U85">
        <v>4</v>
      </c>
      <c r="V85">
        <v>3</v>
      </c>
      <c r="W85">
        <v>3</v>
      </c>
      <c r="X85">
        <v>4</v>
      </c>
      <c r="Y85">
        <v>5</v>
      </c>
      <c r="Z85">
        <v>3</v>
      </c>
      <c r="AA85">
        <v>3</v>
      </c>
      <c r="AB85">
        <v>5</v>
      </c>
      <c r="AC85">
        <v>2</v>
      </c>
      <c r="AD85">
        <v>8</v>
      </c>
      <c r="AE85">
        <v>10</v>
      </c>
      <c r="AF85">
        <v>6</v>
      </c>
      <c r="AG85">
        <v>7</v>
      </c>
      <c r="AH85">
        <v>5</v>
      </c>
      <c r="AI85">
        <v>4</v>
      </c>
      <c r="AJ85">
        <v>9</v>
      </c>
      <c r="AK85">
        <v>3</v>
      </c>
      <c r="AL85">
        <v>1</v>
      </c>
      <c r="AM85">
        <v>-23</v>
      </c>
    </row>
    <row r="86" spans="1:39" x14ac:dyDescent="0.3">
      <c r="A86" s="4">
        <v>9765</v>
      </c>
      <c r="B86" s="4">
        <v>0</v>
      </c>
      <c r="C86" s="4">
        <v>1981</v>
      </c>
      <c r="D86" s="5">
        <f t="shared" si="3"/>
        <v>37</v>
      </c>
      <c r="E86" s="1">
        <v>43402.84101851852</v>
      </c>
      <c r="F86" t="s">
        <v>50</v>
      </c>
      <c r="G86">
        <v>3</v>
      </c>
      <c r="H86">
        <v>3</v>
      </c>
      <c r="I86">
        <v>1</v>
      </c>
      <c r="J86" s="6">
        <v>4</v>
      </c>
      <c r="K86" s="6">
        <f t="shared" si="4"/>
        <v>1</v>
      </c>
      <c r="L86">
        <v>2</v>
      </c>
      <c r="M86" s="6">
        <v>2</v>
      </c>
      <c r="N86" s="6">
        <f t="shared" si="5"/>
        <v>3</v>
      </c>
      <c r="O86">
        <v>1</v>
      </c>
      <c r="P86">
        <v>1</v>
      </c>
      <c r="Q86">
        <v>1</v>
      </c>
      <c r="R86">
        <v>1</v>
      </c>
      <c r="S86">
        <v>7</v>
      </c>
      <c r="T86">
        <v>6</v>
      </c>
      <c r="U86">
        <v>3</v>
      </c>
      <c r="V86">
        <v>4</v>
      </c>
      <c r="W86">
        <v>4</v>
      </c>
      <c r="X86">
        <v>7</v>
      </c>
      <c r="Y86">
        <v>5</v>
      </c>
      <c r="Z86">
        <v>4</v>
      </c>
      <c r="AA86">
        <v>4</v>
      </c>
      <c r="AB86">
        <v>5</v>
      </c>
      <c r="AC86">
        <v>7</v>
      </c>
      <c r="AD86">
        <v>6</v>
      </c>
      <c r="AE86">
        <v>1</v>
      </c>
      <c r="AF86">
        <v>5</v>
      </c>
      <c r="AG86">
        <v>8</v>
      </c>
      <c r="AH86">
        <v>9</v>
      </c>
      <c r="AI86">
        <v>10</v>
      </c>
      <c r="AJ86">
        <v>4</v>
      </c>
      <c r="AK86">
        <v>3</v>
      </c>
      <c r="AL86">
        <v>2</v>
      </c>
      <c r="AM86">
        <v>2</v>
      </c>
    </row>
    <row r="87" spans="1:39" x14ac:dyDescent="0.3">
      <c r="A87" s="4">
        <v>10480</v>
      </c>
      <c r="B87" s="4">
        <v>0</v>
      </c>
      <c r="C87" s="4">
        <v>1981</v>
      </c>
      <c r="D87" s="5">
        <f t="shared" si="3"/>
        <v>37</v>
      </c>
      <c r="E87" s="1">
        <v>43403.549143518518</v>
      </c>
      <c r="F87" t="s">
        <v>136</v>
      </c>
      <c r="G87">
        <v>1</v>
      </c>
      <c r="H87">
        <v>2</v>
      </c>
      <c r="I87">
        <v>1</v>
      </c>
      <c r="J87" s="6">
        <v>1</v>
      </c>
      <c r="K87" s="6">
        <f t="shared" si="4"/>
        <v>4</v>
      </c>
      <c r="L87">
        <v>3</v>
      </c>
      <c r="M87" s="6">
        <v>1</v>
      </c>
      <c r="N87" s="6">
        <f t="shared" si="5"/>
        <v>4</v>
      </c>
      <c r="O87">
        <v>1</v>
      </c>
      <c r="P87">
        <v>1</v>
      </c>
      <c r="Q87">
        <v>1</v>
      </c>
      <c r="R87">
        <v>1</v>
      </c>
      <c r="S87">
        <v>3</v>
      </c>
      <c r="T87">
        <v>5</v>
      </c>
      <c r="U87">
        <v>3</v>
      </c>
      <c r="V87">
        <v>4</v>
      </c>
      <c r="W87">
        <v>4</v>
      </c>
      <c r="X87">
        <v>4</v>
      </c>
      <c r="Y87">
        <v>3</v>
      </c>
      <c r="Z87">
        <v>2</v>
      </c>
      <c r="AA87">
        <v>3</v>
      </c>
      <c r="AB87">
        <v>32</v>
      </c>
      <c r="AC87">
        <v>8</v>
      </c>
      <c r="AD87">
        <v>3</v>
      </c>
      <c r="AE87">
        <v>4</v>
      </c>
      <c r="AF87">
        <v>1</v>
      </c>
      <c r="AG87">
        <v>2</v>
      </c>
      <c r="AH87">
        <v>9</v>
      </c>
      <c r="AI87">
        <v>7</v>
      </c>
      <c r="AJ87">
        <v>10</v>
      </c>
      <c r="AK87">
        <v>6</v>
      </c>
      <c r="AL87">
        <v>5</v>
      </c>
      <c r="AM87">
        <v>-31</v>
      </c>
    </row>
    <row r="88" spans="1:39" x14ac:dyDescent="0.3">
      <c r="A88" s="4">
        <v>10575</v>
      </c>
      <c r="B88" s="4">
        <v>1</v>
      </c>
      <c r="C88" s="4">
        <v>1981</v>
      </c>
      <c r="D88" s="5">
        <f t="shared" si="3"/>
        <v>37</v>
      </c>
      <c r="E88" s="1">
        <v>43403.628761574073</v>
      </c>
      <c r="F88" t="s">
        <v>139</v>
      </c>
      <c r="G88">
        <v>1</v>
      </c>
      <c r="H88">
        <v>4</v>
      </c>
      <c r="I88">
        <v>4</v>
      </c>
      <c r="J88" s="6">
        <v>1</v>
      </c>
      <c r="K88" s="6">
        <f t="shared" si="4"/>
        <v>4</v>
      </c>
      <c r="L88">
        <v>3</v>
      </c>
      <c r="M88" s="6">
        <v>1</v>
      </c>
      <c r="N88" s="6">
        <f t="shared" si="5"/>
        <v>4</v>
      </c>
      <c r="O88">
        <v>2</v>
      </c>
      <c r="P88">
        <v>1</v>
      </c>
      <c r="Q88">
        <v>1</v>
      </c>
      <c r="R88">
        <v>3</v>
      </c>
      <c r="S88">
        <v>2</v>
      </c>
      <c r="T88">
        <v>7</v>
      </c>
      <c r="U88">
        <v>5</v>
      </c>
      <c r="V88">
        <v>5</v>
      </c>
      <c r="W88">
        <v>3</v>
      </c>
      <c r="X88">
        <v>5</v>
      </c>
      <c r="Y88">
        <v>6</v>
      </c>
      <c r="Z88">
        <v>9</v>
      </c>
      <c r="AA88">
        <v>4</v>
      </c>
      <c r="AB88">
        <v>8</v>
      </c>
      <c r="AC88">
        <v>7</v>
      </c>
      <c r="AD88">
        <v>3</v>
      </c>
      <c r="AE88">
        <v>4</v>
      </c>
      <c r="AF88">
        <v>10</v>
      </c>
      <c r="AG88">
        <v>8</v>
      </c>
      <c r="AH88">
        <v>1</v>
      </c>
      <c r="AI88">
        <v>9</v>
      </c>
      <c r="AJ88">
        <v>2</v>
      </c>
      <c r="AK88">
        <v>5</v>
      </c>
      <c r="AL88">
        <v>6</v>
      </c>
      <c r="AM88">
        <v>17</v>
      </c>
    </row>
    <row r="89" spans="1:39" x14ac:dyDescent="0.3">
      <c r="A89" s="4">
        <v>11310</v>
      </c>
      <c r="B89" s="4">
        <v>0</v>
      </c>
      <c r="C89" s="4">
        <v>1981</v>
      </c>
      <c r="D89" s="5">
        <f t="shared" si="3"/>
        <v>37</v>
      </c>
      <c r="E89" s="1">
        <v>43404.639814814815</v>
      </c>
      <c r="F89" t="s">
        <v>50</v>
      </c>
      <c r="G89">
        <v>3</v>
      </c>
      <c r="H89">
        <v>3</v>
      </c>
      <c r="I89">
        <v>2</v>
      </c>
      <c r="J89" s="6">
        <v>2</v>
      </c>
      <c r="K89" s="6">
        <f t="shared" si="4"/>
        <v>3</v>
      </c>
      <c r="L89">
        <v>2</v>
      </c>
      <c r="M89" s="6">
        <v>2</v>
      </c>
      <c r="N89" s="6">
        <f t="shared" si="5"/>
        <v>3</v>
      </c>
      <c r="O89">
        <v>1</v>
      </c>
      <c r="P89">
        <v>2</v>
      </c>
      <c r="Q89">
        <v>3</v>
      </c>
      <c r="R89">
        <v>2</v>
      </c>
      <c r="S89">
        <v>20</v>
      </c>
      <c r="T89">
        <v>19</v>
      </c>
      <c r="U89">
        <v>8</v>
      </c>
      <c r="V89">
        <v>5</v>
      </c>
      <c r="W89">
        <v>29</v>
      </c>
      <c r="X89">
        <v>12</v>
      </c>
      <c r="Y89">
        <v>5</v>
      </c>
      <c r="Z89">
        <v>14</v>
      </c>
      <c r="AA89">
        <v>12</v>
      </c>
      <c r="AB89">
        <v>26</v>
      </c>
      <c r="AC89">
        <v>6</v>
      </c>
      <c r="AD89">
        <v>7</v>
      </c>
      <c r="AE89">
        <v>4</v>
      </c>
      <c r="AF89">
        <v>5</v>
      </c>
      <c r="AG89">
        <v>3</v>
      </c>
      <c r="AH89">
        <v>2</v>
      </c>
      <c r="AI89">
        <v>10</v>
      </c>
      <c r="AJ89">
        <v>8</v>
      </c>
      <c r="AK89">
        <v>1</v>
      </c>
      <c r="AL89">
        <v>9</v>
      </c>
      <c r="AM89">
        <v>-25</v>
      </c>
    </row>
    <row r="90" spans="1:39" x14ac:dyDescent="0.3">
      <c r="A90" s="4">
        <v>8457</v>
      </c>
      <c r="B90" s="4">
        <v>1</v>
      </c>
      <c r="C90" s="4">
        <v>1982</v>
      </c>
      <c r="D90" s="5">
        <f t="shared" si="3"/>
        <v>36</v>
      </c>
      <c r="E90" s="1">
        <v>43400.47693287037</v>
      </c>
      <c r="F90" t="s">
        <v>51</v>
      </c>
      <c r="G90">
        <v>1</v>
      </c>
      <c r="H90">
        <v>2</v>
      </c>
      <c r="I90">
        <v>1</v>
      </c>
      <c r="J90" s="6">
        <v>2</v>
      </c>
      <c r="K90" s="6">
        <f t="shared" si="4"/>
        <v>3</v>
      </c>
      <c r="L90">
        <v>3</v>
      </c>
      <c r="M90" s="6">
        <v>3</v>
      </c>
      <c r="N90" s="6">
        <f t="shared" si="5"/>
        <v>2</v>
      </c>
      <c r="O90">
        <v>2</v>
      </c>
      <c r="P90">
        <v>1</v>
      </c>
      <c r="Q90">
        <v>2</v>
      </c>
      <c r="R90">
        <v>2</v>
      </c>
      <c r="S90">
        <v>2</v>
      </c>
      <c r="T90">
        <v>3</v>
      </c>
      <c r="U90">
        <v>3</v>
      </c>
      <c r="V90">
        <v>5</v>
      </c>
      <c r="W90">
        <v>41</v>
      </c>
      <c r="X90">
        <v>3</v>
      </c>
      <c r="Y90">
        <v>2</v>
      </c>
      <c r="Z90">
        <v>3</v>
      </c>
      <c r="AA90">
        <v>4</v>
      </c>
      <c r="AB90">
        <v>4</v>
      </c>
      <c r="AC90">
        <v>6</v>
      </c>
      <c r="AD90">
        <v>10</v>
      </c>
      <c r="AE90">
        <v>3</v>
      </c>
      <c r="AF90">
        <v>2</v>
      </c>
      <c r="AG90">
        <v>9</v>
      </c>
      <c r="AH90">
        <v>1</v>
      </c>
      <c r="AI90">
        <v>8</v>
      </c>
      <c r="AJ90">
        <v>5</v>
      </c>
      <c r="AK90">
        <v>4</v>
      </c>
      <c r="AL90">
        <v>7</v>
      </c>
      <c r="AM90">
        <v>-15</v>
      </c>
    </row>
    <row r="91" spans="1:39" x14ac:dyDescent="0.3">
      <c r="A91" s="4">
        <v>10178</v>
      </c>
      <c r="B91" s="4">
        <v>0</v>
      </c>
      <c r="C91" s="4">
        <v>1982</v>
      </c>
      <c r="D91" s="5">
        <f t="shared" si="3"/>
        <v>36</v>
      </c>
      <c r="E91" s="1">
        <v>43402.992824074077</v>
      </c>
      <c r="F91" t="s">
        <v>50</v>
      </c>
      <c r="G91">
        <v>4</v>
      </c>
      <c r="H91">
        <v>2</v>
      </c>
      <c r="I91">
        <v>4</v>
      </c>
      <c r="J91" s="6">
        <v>2</v>
      </c>
      <c r="K91" s="6">
        <f t="shared" si="4"/>
        <v>3</v>
      </c>
      <c r="L91">
        <v>2</v>
      </c>
      <c r="M91" s="6">
        <v>2</v>
      </c>
      <c r="N91" s="6">
        <f t="shared" si="5"/>
        <v>3</v>
      </c>
      <c r="O91">
        <v>2</v>
      </c>
      <c r="P91">
        <v>1</v>
      </c>
      <c r="Q91">
        <v>1</v>
      </c>
      <c r="R91">
        <v>1</v>
      </c>
      <c r="S91">
        <v>4</v>
      </c>
      <c r="T91">
        <v>7</v>
      </c>
      <c r="U91">
        <v>5</v>
      </c>
      <c r="V91">
        <v>7</v>
      </c>
      <c r="W91">
        <v>5</v>
      </c>
      <c r="X91">
        <v>6</v>
      </c>
      <c r="Y91">
        <v>6</v>
      </c>
      <c r="Z91">
        <v>7</v>
      </c>
      <c r="AA91">
        <v>5</v>
      </c>
      <c r="AB91">
        <v>5</v>
      </c>
      <c r="AC91">
        <v>1</v>
      </c>
      <c r="AD91">
        <v>6</v>
      </c>
      <c r="AE91">
        <v>3</v>
      </c>
      <c r="AF91">
        <v>7</v>
      </c>
      <c r="AG91">
        <v>8</v>
      </c>
      <c r="AH91">
        <v>2</v>
      </c>
      <c r="AI91">
        <v>10</v>
      </c>
      <c r="AJ91">
        <v>9</v>
      </c>
      <c r="AK91">
        <v>5</v>
      </c>
      <c r="AL91">
        <v>4</v>
      </c>
      <c r="AM91">
        <v>40</v>
      </c>
    </row>
    <row r="92" spans="1:39" x14ac:dyDescent="0.3">
      <c r="A92" s="4">
        <v>7300</v>
      </c>
      <c r="B92" s="4">
        <v>0</v>
      </c>
      <c r="C92" s="4">
        <v>1983</v>
      </c>
      <c r="D92" s="5">
        <f t="shared" si="3"/>
        <v>35</v>
      </c>
      <c r="E92" s="1">
        <v>43402.453564814816</v>
      </c>
      <c r="F92" t="s">
        <v>88</v>
      </c>
      <c r="G92">
        <v>3</v>
      </c>
      <c r="H92">
        <v>4</v>
      </c>
      <c r="I92">
        <v>1</v>
      </c>
      <c r="J92" s="6">
        <v>1</v>
      </c>
      <c r="K92" s="6">
        <f t="shared" si="4"/>
        <v>4</v>
      </c>
      <c r="L92">
        <v>4</v>
      </c>
      <c r="M92" s="6">
        <v>1</v>
      </c>
      <c r="N92" s="6">
        <f t="shared" si="5"/>
        <v>4</v>
      </c>
      <c r="O92">
        <v>3</v>
      </c>
      <c r="P92">
        <v>1</v>
      </c>
      <c r="Q92">
        <v>1</v>
      </c>
      <c r="R92">
        <v>2</v>
      </c>
      <c r="S92">
        <v>4</v>
      </c>
      <c r="T92">
        <v>7</v>
      </c>
      <c r="U92">
        <v>4</v>
      </c>
      <c r="V92">
        <v>4</v>
      </c>
      <c r="W92">
        <v>3</v>
      </c>
      <c r="X92">
        <v>3</v>
      </c>
      <c r="Y92">
        <v>8</v>
      </c>
      <c r="Z92">
        <v>6</v>
      </c>
      <c r="AA92">
        <v>4</v>
      </c>
      <c r="AB92">
        <v>6</v>
      </c>
      <c r="AC92">
        <v>2</v>
      </c>
      <c r="AD92">
        <v>1</v>
      </c>
      <c r="AE92">
        <v>3</v>
      </c>
      <c r="AF92">
        <v>6</v>
      </c>
      <c r="AG92">
        <v>7</v>
      </c>
      <c r="AH92">
        <v>9</v>
      </c>
      <c r="AI92">
        <v>8</v>
      </c>
      <c r="AJ92">
        <v>5</v>
      </c>
      <c r="AK92">
        <v>4</v>
      </c>
      <c r="AL92">
        <v>10</v>
      </c>
      <c r="AM92">
        <v>6</v>
      </c>
    </row>
    <row r="93" spans="1:39" x14ac:dyDescent="0.3">
      <c r="A93" s="4">
        <v>10316</v>
      </c>
      <c r="B93" s="4">
        <v>0</v>
      </c>
      <c r="C93" s="4">
        <v>1983</v>
      </c>
      <c r="D93" s="5">
        <f t="shared" si="3"/>
        <v>35</v>
      </c>
      <c r="E93" s="1">
        <v>43403.407164351855</v>
      </c>
      <c r="F93" t="s">
        <v>50</v>
      </c>
      <c r="G93">
        <v>3</v>
      </c>
      <c r="H93">
        <v>3</v>
      </c>
      <c r="I93">
        <v>1</v>
      </c>
      <c r="J93" s="6">
        <v>3</v>
      </c>
      <c r="K93" s="6">
        <f t="shared" si="4"/>
        <v>2</v>
      </c>
      <c r="L93">
        <v>2</v>
      </c>
      <c r="M93" s="6">
        <v>2</v>
      </c>
      <c r="N93" s="6">
        <f t="shared" si="5"/>
        <v>3</v>
      </c>
      <c r="O93">
        <v>1</v>
      </c>
      <c r="P93">
        <v>1</v>
      </c>
      <c r="Q93">
        <v>1</v>
      </c>
      <c r="R93">
        <v>1</v>
      </c>
      <c r="S93">
        <v>2</v>
      </c>
      <c r="T93">
        <v>6</v>
      </c>
      <c r="U93">
        <v>3</v>
      </c>
      <c r="V93">
        <v>4</v>
      </c>
      <c r="W93">
        <v>2</v>
      </c>
      <c r="X93">
        <v>4</v>
      </c>
      <c r="Y93">
        <v>2</v>
      </c>
      <c r="Z93">
        <v>5</v>
      </c>
      <c r="AA93">
        <v>4</v>
      </c>
      <c r="AB93">
        <v>3</v>
      </c>
      <c r="AC93">
        <v>5</v>
      </c>
      <c r="AD93">
        <v>2</v>
      </c>
      <c r="AE93">
        <v>9</v>
      </c>
      <c r="AF93">
        <v>4</v>
      </c>
      <c r="AG93">
        <v>7</v>
      </c>
      <c r="AH93">
        <v>6</v>
      </c>
      <c r="AI93">
        <v>10</v>
      </c>
      <c r="AJ93">
        <v>1</v>
      </c>
      <c r="AK93">
        <v>3</v>
      </c>
      <c r="AL93">
        <v>8</v>
      </c>
      <c r="AM93">
        <v>-25</v>
      </c>
    </row>
    <row r="94" spans="1:39" x14ac:dyDescent="0.3">
      <c r="A94" s="4">
        <v>10687</v>
      </c>
      <c r="B94" s="4">
        <v>0</v>
      </c>
      <c r="C94" s="4">
        <v>1983</v>
      </c>
      <c r="D94" s="5">
        <f t="shared" si="3"/>
        <v>35</v>
      </c>
      <c r="E94" s="1">
        <v>43403.71947916667</v>
      </c>
      <c r="F94" t="s">
        <v>50</v>
      </c>
      <c r="G94">
        <v>1</v>
      </c>
      <c r="H94">
        <v>3</v>
      </c>
      <c r="I94">
        <v>1</v>
      </c>
      <c r="J94" s="6">
        <v>2</v>
      </c>
      <c r="K94" s="6">
        <f t="shared" si="4"/>
        <v>3</v>
      </c>
      <c r="L94">
        <v>2</v>
      </c>
      <c r="M94" s="6">
        <v>2</v>
      </c>
      <c r="N94" s="6">
        <f t="shared" si="5"/>
        <v>3</v>
      </c>
      <c r="O94">
        <v>1</v>
      </c>
      <c r="P94">
        <v>1</v>
      </c>
      <c r="Q94">
        <v>1</v>
      </c>
      <c r="R94">
        <v>1</v>
      </c>
      <c r="S94">
        <v>5</v>
      </c>
      <c r="T94">
        <v>9</v>
      </c>
      <c r="U94">
        <v>6</v>
      </c>
      <c r="V94">
        <v>8</v>
      </c>
      <c r="W94">
        <v>7</v>
      </c>
      <c r="X94">
        <v>5</v>
      </c>
      <c r="Y94">
        <v>10</v>
      </c>
      <c r="Z94">
        <v>12</v>
      </c>
      <c r="AA94">
        <v>4</v>
      </c>
      <c r="AB94">
        <v>5</v>
      </c>
      <c r="AC94">
        <v>8</v>
      </c>
      <c r="AD94">
        <v>6</v>
      </c>
      <c r="AE94">
        <v>4</v>
      </c>
      <c r="AF94">
        <v>3</v>
      </c>
      <c r="AG94">
        <v>7</v>
      </c>
      <c r="AH94">
        <v>5</v>
      </c>
      <c r="AI94">
        <v>2</v>
      </c>
      <c r="AJ94">
        <v>1</v>
      </c>
      <c r="AK94">
        <v>10</v>
      </c>
      <c r="AL94">
        <v>9</v>
      </c>
      <c r="AM94">
        <v>-34</v>
      </c>
    </row>
    <row r="95" spans="1:39" x14ac:dyDescent="0.3">
      <c r="A95" s="4">
        <v>12564</v>
      </c>
      <c r="B95" s="4">
        <v>0</v>
      </c>
      <c r="C95" s="4">
        <v>1983</v>
      </c>
      <c r="D95" s="5">
        <f t="shared" si="3"/>
        <v>35</v>
      </c>
      <c r="E95" s="1">
        <v>43411.543668981481</v>
      </c>
      <c r="F95" t="s">
        <v>50</v>
      </c>
      <c r="G95">
        <v>1</v>
      </c>
      <c r="H95">
        <v>4</v>
      </c>
      <c r="I95">
        <v>1</v>
      </c>
      <c r="J95" s="6">
        <v>1</v>
      </c>
      <c r="K95" s="6">
        <f t="shared" si="4"/>
        <v>4</v>
      </c>
      <c r="L95">
        <v>2</v>
      </c>
      <c r="M95" s="6">
        <v>1</v>
      </c>
      <c r="N95" s="6">
        <f t="shared" si="5"/>
        <v>4</v>
      </c>
      <c r="O95">
        <v>1</v>
      </c>
      <c r="P95">
        <v>1</v>
      </c>
      <c r="Q95">
        <v>1</v>
      </c>
      <c r="R95">
        <v>1</v>
      </c>
      <c r="S95">
        <v>9</v>
      </c>
      <c r="T95">
        <v>4</v>
      </c>
      <c r="U95">
        <v>2</v>
      </c>
      <c r="V95">
        <v>3</v>
      </c>
      <c r="W95">
        <v>4</v>
      </c>
      <c r="X95">
        <v>5</v>
      </c>
      <c r="Y95">
        <v>4</v>
      </c>
      <c r="Z95">
        <v>4</v>
      </c>
      <c r="AA95">
        <v>2</v>
      </c>
      <c r="AB95">
        <v>4</v>
      </c>
      <c r="AC95">
        <v>1</v>
      </c>
      <c r="AD95">
        <v>9</v>
      </c>
      <c r="AE95">
        <v>8</v>
      </c>
      <c r="AF95">
        <v>3</v>
      </c>
      <c r="AG95">
        <v>2</v>
      </c>
      <c r="AH95">
        <v>10</v>
      </c>
      <c r="AI95">
        <v>5</v>
      </c>
      <c r="AJ95">
        <v>7</v>
      </c>
      <c r="AK95">
        <v>4</v>
      </c>
      <c r="AL95">
        <v>6</v>
      </c>
      <c r="AM95">
        <v>-16</v>
      </c>
    </row>
    <row r="96" spans="1:39" x14ac:dyDescent="0.3">
      <c r="A96" s="4">
        <v>12566</v>
      </c>
      <c r="B96" s="4">
        <v>0</v>
      </c>
      <c r="C96" s="4">
        <v>1983</v>
      </c>
      <c r="D96" s="5">
        <f t="shared" si="3"/>
        <v>35</v>
      </c>
      <c r="E96" s="1">
        <v>43411.545995370368</v>
      </c>
      <c r="F96" t="s">
        <v>50</v>
      </c>
      <c r="G96">
        <v>3</v>
      </c>
      <c r="H96">
        <v>3</v>
      </c>
      <c r="I96">
        <v>1</v>
      </c>
      <c r="J96" s="6">
        <v>2</v>
      </c>
      <c r="K96" s="6">
        <f t="shared" si="4"/>
        <v>3</v>
      </c>
      <c r="L96">
        <v>3</v>
      </c>
      <c r="M96" s="6">
        <v>2</v>
      </c>
      <c r="N96" s="6">
        <f t="shared" si="5"/>
        <v>3</v>
      </c>
      <c r="O96">
        <v>2</v>
      </c>
      <c r="P96">
        <v>1</v>
      </c>
      <c r="Q96">
        <v>1</v>
      </c>
      <c r="R96">
        <v>1</v>
      </c>
      <c r="S96">
        <v>2</v>
      </c>
      <c r="T96">
        <v>5</v>
      </c>
      <c r="U96">
        <v>4</v>
      </c>
      <c r="V96">
        <v>2</v>
      </c>
      <c r="W96">
        <v>3</v>
      </c>
      <c r="X96">
        <v>4</v>
      </c>
      <c r="Y96">
        <v>6</v>
      </c>
      <c r="Z96">
        <v>4</v>
      </c>
      <c r="AA96">
        <v>3</v>
      </c>
      <c r="AB96">
        <v>5</v>
      </c>
      <c r="AC96">
        <v>4</v>
      </c>
      <c r="AD96">
        <v>9</v>
      </c>
      <c r="AE96">
        <v>7</v>
      </c>
      <c r="AF96">
        <v>6</v>
      </c>
      <c r="AG96">
        <v>1</v>
      </c>
      <c r="AH96">
        <v>3</v>
      </c>
      <c r="AI96">
        <v>2</v>
      </c>
      <c r="AJ96">
        <v>8</v>
      </c>
      <c r="AK96">
        <v>10</v>
      </c>
      <c r="AL96">
        <v>5</v>
      </c>
      <c r="AM96">
        <v>-28</v>
      </c>
    </row>
    <row r="97" spans="1:39" x14ac:dyDescent="0.3">
      <c r="A97" s="4">
        <v>8448</v>
      </c>
      <c r="B97" s="4">
        <v>1</v>
      </c>
      <c r="C97" s="4">
        <v>1984</v>
      </c>
      <c r="D97" s="5">
        <f t="shared" si="3"/>
        <v>34</v>
      </c>
      <c r="E97" s="1">
        <v>43400.70239583333</v>
      </c>
      <c r="F97" t="s">
        <v>50</v>
      </c>
      <c r="G97">
        <v>3</v>
      </c>
      <c r="H97">
        <v>2</v>
      </c>
      <c r="I97">
        <v>2</v>
      </c>
      <c r="J97" s="6">
        <v>2</v>
      </c>
      <c r="K97" s="6">
        <f t="shared" si="4"/>
        <v>3</v>
      </c>
      <c r="L97">
        <v>2</v>
      </c>
      <c r="M97" s="6">
        <v>3</v>
      </c>
      <c r="N97" s="6">
        <f t="shared" si="5"/>
        <v>2</v>
      </c>
      <c r="O97">
        <v>1</v>
      </c>
      <c r="P97">
        <v>1</v>
      </c>
      <c r="Q97">
        <v>2</v>
      </c>
      <c r="R97">
        <v>1</v>
      </c>
      <c r="S97">
        <v>3</v>
      </c>
      <c r="T97">
        <v>4</v>
      </c>
      <c r="U97">
        <v>3</v>
      </c>
      <c r="V97">
        <v>4</v>
      </c>
      <c r="W97">
        <v>5</v>
      </c>
      <c r="X97">
        <v>8</v>
      </c>
      <c r="Y97">
        <v>3</v>
      </c>
      <c r="Z97">
        <v>9</v>
      </c>
      <c r="AA97">
        <v>6</v>
      </c>
      <c r="AB97">
        <v>5</v>
      </c>
      <c r="AC97">
        <v>3</v>
      </c>
      <c r="AD97">
        <v>6</v>
      </c>
      <c r="AE97">
        <v>4</v>
      </c>
      <c r="AF97">
        <v>8</v>
      </c>
      <c r="AG97">
        <v>2</v>
      </c>
      <c r="AH97">
        <v>1</v>
      </c>
      <c r="AI97">
        <v>10</v>
      </c>
      <c r="AJ97">
        <v>7</v>
      </c>
      <c r="AK97">
        <v>9</v>
      </c>
      <c r="AL97">
        <v>5</v>
      </c>
      <c r="AM97">
        <v>-25</v>
      </c>
    </row>
    <row r="98" spans="1:39" x14ac:dyDescent="0.3">
      <c r="A98" s="4">
        <v>8698</v>
      </c>
      <c r="B98" s="4">
        <v>1</v>
      </c>
      <c r="C98" s="4">
        <v>1984</v>
      </c>
      <c r="D98" s="5">
        <f t="shared" si="3"/>
        <v>34</v>
      </c>
      <c r="E98" s="1">
        <v>43401.398784722223</v>
      </c>
      <c r="F98" t="s">
        <v>50</v>
      </c>
      <c r="G98">
        <v>1</v>
      </c>
      <c r="H98">
        <v>1</v>
      </c>
      <c r="I98">
        <v>1</v>
      </c>
      <c r="J98" s="6">
        <v>1</v>
      </c>
      <c r="K98" s="6">
        <f t="shared" si="4"/>
        <v>4</v>
      </c>
      <c r="L98">
        <v>4</v>
      </c>
      <c r="M98" s="6">
        <v>1</v>
      </c>
      <c r="N98" s="6">
        <f t="shared" si="5"/>
        <v>4</v>
      </c>
      <c r="O98">
        <v>1</v>
      </c>
      <c r="P98">
        <v>1</v>
      </c>
      <c r="Q98">
        <v>1</v>
      </c>
      <c r="R98">
        <v>1</v>
      </c>
      <c r="S98">
        <v>5</v>
      </c>
      <c r="T98">
        <v>4</v>
      </c>
      <c r="U98">
        <v>4</v>
      </c>
      <c r="V98">
        <v>4</v>
      </c>
      <c r="W98">
        <v>3</v>
      </c>
      <c r="X98">
        <v>5</v>
      </c>
      <c r="Y98">
        <v>4</v>
      </c>
      <c r="Z98">
        <v>5</v>
      </c>
      <c r="AA98">
        <v>7</v>
      </c>
      <c r="AB98">
        <v>7</v>
      </c>
      <c r="AC98">
        <v>8</v>
      </c>
      <c r="AD98">
        <v>2</v>
      </c>
      <c r="AE98">
        <v>3</v>
      </c>
      <c r="AF98">
        <v>9</v>
      </c>
      <c r="AG98">
        <v>10</v>
      </c>
      <c r="AH98">
        <v>1</v>
      </c>
      <c r="AI98">
        <v>6</v>
      </c>
      <c r="AJ98">
        <v>7</v>
      </c>
      <c r="AK98">
        <v>5</v>
      </c>
      <c r="AL98">
        <v>4</v>
      </c>
      <c r="AM98">
        <v>-17</v>
      </c>
    </row>
    <row r="99" spans="1:39" x14ac:dyDescent="0.3">
      <c r="A99" s="4">
        <v>8893</v>
      </c>
      <c r="B99" s="4">
        <v>0</v>
      </c>
      <c r="C99" s="4">
        <v>1984</v>
      </c>
      <c r="D99" s="5">
        <f t="shared" si="3"/>
        <v>34</v>
      </c>
      <c r="E99" s="1">
        <v>43401.784432870372</v>
      </c>
      <c r="F99" t="s">
        <v>91</v>
      </c>
      <c r="G99">
        <v>2</v>
      </c>
      <c r="H99">
        <v>2</v>
      </c>
      <c r="I99">
        <v>1</v>
      </c>
      <c r="J99" s="6">
        <v>2</v>
      </c>
      <c r="K99" s="6">
        <f t="shared" si="4"/>
        <v>3</v>
      </c>
      <c r="L99">
        <v>2</v>
      </c>
      <c r="M99" s="6">
        <v>3</v>
      </c>
      <c r="N99" s="6">
        <f t="shared" si="5"/>
        <v>2</v>
      </c>
      <c r="O99">
        <v>1</v>
      </c>
      <c r="P99">
        <v>1</v>
      </c>
      <c r="Q99">
        <v>1</v>
      </c>
      <c r="R99">
        <v>1</v>
      </c>
      <c r="S99">
        <v>5</v>
      </c>
      <c r="T99">
        <v>5</v>
      </c>
      <c r="U99">
        <v>4</v>
      </c>
      <c r="V99">
        <v>4</v>
      </c>
      <c r="W99">
        <v>3</v>
      </c>
      <c r="X99">
        <v>8</v>
      </c>
      <c r="Y99">
        <v>4</v>
      </c>
      <c r="Z99">
        <v>7</v>
      </c>
      <c r="AA99">
        <v>3</v>
      </c>
      <c r="AB99">
        <v>3</v>
      </c>
      <c r="AC99">
        <v>4</v>
      </c>
      <c r="AD99">
        <v>6</v>
      </c>
      <c r="AE99">
        <v>3</v>
      </c>
      <c r="AF99">
        <v>5</v>
      </c>
      <c r="AG99">
        <v>8</v>
      </c>
      <c r="AH99">
        <v>2</v>
      </c>
      <c r="AI99">
        <v>7</v>
      </c>
      <c r="AJ99">
        <v>1</v>
      </c>
      <c r="AK99">
        <v>9</v>
      </c>
      <c r="AL99">
        <v>10</v>
      </c>
      <c r="AM99">
        <v>-33</v>
      </c>
    </row>
    <row r="100" spans="1:39" x14ac:dyDescent="0.3">
      <c r="A100" s="4">
        <v>9232</v>
      </c>
      <c r="B100" s="4">
        <v>1</v>
      </c>
      <c r="C100" s="4">
        <v>1984</v>
      </c>
      <c r="D100" s="5">
        <f t="shared" si="3"/>
        <v>34</v>
      </c>
      <c r="E100" s="1">
        <v>43402.414733796293</v>
      </c>
      <c r="F100" t="s">
        <v>50</v>
      </c>
      <c r="G100">
        <v>1</v>
      </c>
      <c r="H100">
        <v>4</v>
      </c>
      <c r="I100">
        <v>1</v>
      </c>
      <c r="J100" s="6">
        <v>3</v>
      </c>
      <c r="K100" s="6">
        <f t="shared" si="4"/>
        <v>2</v>
      </c>
      <c r="L100">
        <v>2</v>
      </c>
      <c r="M100" s="6">
        <v>2</v>
      </c>
      <c r="N100" s="6">
        <f t="shared" si="5"/>
        <v>3</v>
      </c>
      <c r="O100">
        <v>1</v>
      </c>
      <c r="P100">
        <v>2</v>
      </c>
      <c r="Q100">
        <v>2</v>
      </c>
      <c r="R100">
        <v>1</v>
      </c>
      <c r="S100">
        <v>4</v>
      </c>
      <c r="T100">
        <v>5</v>
      </c>
      <c r="U100">
        <v>4</v>
      </c>
      <c r="V100">
        <v>11</v>
      </c>
      <c r="W100">
        <v>11</v>
      </c>
      <c r="X100">
        <v>4</v>
      </c>
      <c r="Y100">
        <v>4</v>
      </c>
      <c r="Z100">
        <v>9</v>
      </c>
      <c r="AA100">
        <v>9</v>
      </c>
      <c r="AB100">
        <v>3</v>
      </c>
      <c r="AC100">
        <v>10</v>
      </c>
      <c r="AD100">
        <v>6</v>
      </c>
      <c r="AE100">
        <v>2</v>
      </c>
      <c r="AF100">
        <v>1</v>
      </c>
      <c r="AG100">
        <v>5</v>
      </c>
      <c r="AH100">
        <v>4</v>
      </c>
      <c r="AI100">
        <v>7</v>
      </c>
      <c r="AJ100">
        <v>3</v>
      </c>
      <c r="AK100">
        <v>9</v>
      </c>
      <c r="AL100">
        <v>8</v>
      </c>
      <c r="AM100">
        <v>-5</v>
      </c>
    </row>
    <row r="101" spans="1:39" x14ac:dyDescent="0.3">
      <c r="A101" s="4">
        <v>12422</v>
      </c>
      <c r="B101" s="4">
        <v>1</v>
      </c>
      <c r="C101" s="4">
        <v>1984</v>
      </c>
      <c r="D101" s="5">
        <f t="shared" si="3"/>
        <v>34</v>
      </c>
      <c r="E101" s="1">
        <v>43410.77715277778</v>
      </c>
      <c r="F101" t="s">
        <v>50</v>
      </c>
      <c r="G101">
        <v>2</v>
      </c>
      <c r="H101">
        <v>4</v>
      </c>
      <c r="I101">
        <v>2</v>
      </c>
      <c r="J101" s="6">
        <v>1</v>
      </c>
      <c r="K101" s="6">
        <f t="shared" si="4"/>
        <v>4</v>
      </c>
      <c r="L101">
        <v>1</v>
      </c>
      <c r="M101" s="6">
        <v>1</v>
      </c>
      <c r="N101" s="6">
        <f t="shared" si="5"/>
        <v>4</v>
      </c>
      <c r="O101">
        <v>3</v>
      </c>
      <c r="P101">
        <v>1</v>
      </c>
      <c r="Q101">
        <v>1</v>
      </c>
      <c r="R101">
        <v>2</v>
      </c>
      <c r="S101">
        <v>11</v>
      </c>
      <c r="T101">
        <v>12</v>
      </c>
      <c r="U101">
        <v>5</v>
      </c>
      <c r="V101">
        <v>5</v>
      </c>
      <c r="W101">
        <v>6</v>
      </c>
      <c r="X101">
        <v>6</v>
      </c>
      <c r="Y101">
        <v>10</v>
      </c>
      <c r="Z101">
        <v>14</v>
      </c>
      <c r="AA101">
        <v>8</v>
      </c>
      <c r="AB101">
        <v>7</v>
      </c>
      <c r="AC101">
        <v>8</v>
      </c>
      <c r="AD101">
        <v>6</v>
      </c>
      <c r="AE101">
        <v>4</v>
      </c>
      <c r="AF101">
        <v>3</v>
      </c>
      <c r="AG101">
        <v>1</v>
      </c>
      <c r="AH101">
        <v>2</v>
      </c>
      <c r="AI101">
        <v>5</v>
      </c>
      <c r="AJ101">
        <v>10</v>
      </c>
      <c r="AK101">
        <v>7</v>
      </c>
      <c r="AL101">
        <v>9</v>
      </c>
      <c r="AM101">
        <v>12</v>
      </c>
    </row>
    <row r="102" spans="1:39" x14ac:dyDescent="0.3">
      <c r="A102" s="4">
        <v>8470</v>
      </c>
      <c r="B102" s="4">
        <v>0</v>
      </c>
      <c r="C102" s="4">
        <v>1985</v>
      </c>
      <c r="D102" s="5">
        <f t="shared" si="3"/>
        <v>33</v>
      </c>
      <c r="E102" s="1">
        <v>43400.489247685182</v>
      </c>
      <c r="F102" t="s">
        <v>56</v>
      </c>
      <c r="G102">
        <v>3</v>
      </c>
      <c r="H102">
        <v>4</v>
      </c>
      <c r="I102">
        <v>3</v>
      </c>
      <c r="J102" s="6">
        <v>1</v>
      </c>
      <c r="K102" s="6">
        <f t="shared" si="4"/>
        <v>4</v>
      </c>
      <c r="L102">
        <v>4</v>
      </c>
      <c r="M102" s="6">
        <v>1</v>
      </c>
      <c r="N102" s="6">
        <f t="shared" si="5"/>
        <v>4</v>
      </c>
      <c r="O102">
        <v>3</v>
      </c>
      <c r="P102">
        <v>1</v>
      </c>
      <c r="Q102">
        <v>2</v>
      </c>
      <c r="R102">
        <v>3</v>
      </c>
      <c r="S102">
        <v>25</v>
      </c>
      <c r="T102">
        <v>20</v>
      </c>
      <c r="U102">
        <v>30</v>
      </c>
      <c r="V102">
        <v>8</v>
      </c>
      <c r="W102">
        <v>6</v>
      </c>
      <c r="X102">
        <v>8</v>
      </c>
      <c r="Y102">
        <v>9</v>
      </c>
      <c r="Z102">
        <v>23</v>
      </c>
      <c r="AA102">
        <v>8</v>
      </c>
      <c r="AB102">
        <v>17</v>
      </c>
      <c r="AC102">
        <v>4</v>
      </c>
      <c r="AD102">
        <v>10</v>
      </c>
      <c r="AE102">
        <v>2</v>
      </c>
      <c r="AF102">
        <v>5</v>
      </c>
      <c r="AG102">
        <v>6</v>
      </c>
      <c r="AH102">
        <v>3</v>
      </c>
      <c r="AI102">
        <v>7</v>
      </c>
      <c r="AJ102">
        <v>9</v>
      </c>
      <c r="AK102">
        <v>8</v>
      </c>
      <c r="AL102">
        <v>1</v>
      </c>
      <c r="AM102">
        <v>-3</v>
      </c>
    </row>
    <row r="103" spans="1:39" x14ac:dyDescent="0.3">
      <c r="A103" s="4">
        <v>8530</v>
      </c>
      <c r="B103" s="4">
        <v>0</v>
      </c>
      <c r="C103" s="4">
        <v>1985</v>
      </c>
      <c r="D103" s="5">
        <f t="shared" si="3"/>
        <v>33</v>
      </c>
      <c r="E103" s="1">
        <v>43400.580601851849</v>
      </c>
      <c r="F103" t="s">
        <v>69</v>
      </c>
      <c r="G103">
        <v>2</v>
      </c>
      <c r="H103">
        <v>3</v>
      </c>
      <c r="I103">
        <v>3</v>
      </c>
      <c r="J103" s="6">
        <v>2</v>
      </c>
      <c r="K103" s="6">
        <f t="shared" si="4"/>
        <v>3</v>
      </c>
      <c r="L103">
        <v>2</v>
      </c>
      <c r="M103" s="6">
        <v>2</v>
      </c>
      <c r="N103" s="6">
        <f t="shared" si="5"/>
        <v>3</v>
      </c>
      <c r="O103">
        <v>2</v>
      </c>
      <c r="P103">
        <v>2</v>
      </c>
      <c r="Q103">
        <v>2</v>
      </c>
      <c r="R103">
        <v>3</v>
      </c>
      <c r="S103">
        <v>7</v>
      </c>
      <c r="T103">
        <v>6</v>
      </c>
      <c r="U103">
        <v>8</v>
      </c>
      <c r="V103">
        <v>4</v>
      </c>
      <c r="W103">
        <v>9</v>
      </c>
      <c r="X103">
        <v>17</v>
      </c>
      <c r="Y103">
        <v>8</v>
      </c>
      <c r="Z103">
        <v>5</v>
      </c>
      <c r="AA103">
        <v>14</v>
      </c>
      <c r="AB103">
        <v>7</v>
      </c>
      <c r="AC103">
        <v>9</v>
      </c>
      <c r="AD103">
        <v>8</v>
      </c>
      <c r="AE103">
        <v>10</v>
      </c>
      <c r="AF103">
        <v>7</v>
      </c>
      <c r="AG103">
        <v>2</v>
      </c>
      <c r="AH103">
        <v>4</v>
      </c>
      <c r="AI103">
        <v>3</v>
      </c>
      <c r="AJ103">
        <v>5</v>
      </c>
      <c r="AK103">
        <v>1</v>
      </c>
      <c r="AL103">
        <v>6</v>
      </c>
      <c r="AM103">
        <v>-31</v>
      </c>
    </row>
    <row r="104" spans="1:39" x14ac:dyDescent="0.3">
      <c r="A104" s="4">
        <v>8623</v>
      </c>
      <c r="B104" s="4">
        <v>0</v>
      </c>
      <c r="C104" s="4">
        <v>1985</v>
      </c>
      <c r="D104" s="5">
        <f t="shared" si="3"/>
        <v>33</v>
      </c>
      <c r="E104" s="1">
        <v>43401.695833333331</v>
      </c>
      <c r="F104" t="s">
        <v>88</v>
      </c>
      <c r="G104">
        <v>3</v>
      </c>
      <c r="H104">
        <v>2</v>
      </c>
      <c r="I104">
        <v>1</v>
      </c>
      <c r="J104" s="6">
        <v>2</v>
      </c>
      <c r="K104" s="6">
        <f t="shared" si="4"/>
        <v>3</v>
      </c>
      <c r="L104">
        <v>3</v>
      </c>
      <c r="M104" s="6">
        <v>3</v>
      </c>
      <c r="N104" s="6">
        <f t="shared" si="5"/>
        <v>2</v>
      </c>
      <c r="O104">
        <v>2</v>
      </c>
      <c r="P104">
        <v>2</v>
      </c>
      <c r="Q104">
        <v>1</v>
      </c>
      <c r="R104">
        <v>2</v>
      </c>
      <c r="S104">
        <v>3</v>
      </c>
      <c r="T104">
        <v>3</v>
      </c>
      <c r="U104">
        <v>4</v>
      </c>
      <c r="V104">
        <v>4</v>
      </c>
      <c r="W104">
        <v>3</v>
      </c>
      <c r="X104">
        <v>4</v>
      </c>
      <c r="Y104">
        <v>4</v>
      </c>
      <c r="Z104">
        <v>5</v>
      </c>
      <c r="AA104">
        <v>5</v>
      </c>
      <c r="AB104">
        <v>5</v>
      </c>
      <c r="AC104">
        <v>7</v>
      </c>
      <c r="AD104">
        <v>3</v>
      </c>
      <c r="AE104">
        <v>8</v>
      </c>
      <c r="AF104">
        <v>5</v>
      </c>
      <c r="AG104">
        <v>9</v>
      </c>
      <c r="AH104">
        <v>10</v>
      </c>
      <c r="AI104">
        <v>2</v>
      </c>
      <c r="AJ104">
        <v>6</v>
      </c>
      <c r="AK104">
        <v>1</v>
      </c>
      <c r="AL104">
        <v>4</v>
      </c>
      <c r="AM104">
        <v>-9</v>
      </c>
    </row>
    <row r="105" spans="1:39" x14ac:dyDescent="0.3">
      <c r="A105" s="4">
        <v>8866</v>
      </c>
      <c r="B105" s="4">
        <v>0</v>
      </c>
      <c r="C105" s="4">
        <v>1985</v>
      </c>
      <c r="D105" s="5">
        <f t="shared" si="3"/>
        <v>33</v>
      </c>
      <c r="E105" s="1">
        <v>43401.718090277776</v>
      </c>
      <c r="F105" t="s">
        <v>89</v>
      </c>
      <c r="G105">
        <v>1</v>
      </c>
      <c r="H105">
        <v>4</v>
      </c>
      <c r="I105">
        <v>2</v>
      </c>
      <c r="J105" s="6">
        <v>1</v>
      </c>
      <c r="K105" s="6">
        <f t="shared" si="4"/>
        <v>4</v>
      </c>
      <c r="L105">
        <v>3</v>
      </c>
      <c r="M105" s="6">
        <v>1</v>
      </c>
      <c r="N105" s="6">
        <f t="shared" si="5"/>
        <v>4</v>
      </c>
      <c r="O105">
        <v>1</v>
      </c>
      <c r="P105">
        <v>1</v>
      </c>
      <c r="Q105">
        <v>2</v>
      </c>
      <c r="R105">
        <v>1</v>
      </c>
      <c r="S105">
        <v>5</v>
      </c>
      <c r="T105">
        <v>6</v>
      </c>
      <c r="U105">
        <v>4</v>
      </c>
      <c r="V105">
        <v>5</v>
      </c>
      <c r="W105">
        <v>8</v>
      </c>
      <c r="X105">
        <v>4</v>
      </c>
      <c r="Y105">
        <v>4</v>
      </c>
      <c r="Z105">
        <v>5</v>
      </c>
      <c r="AA105">
        <v>4</v>
      </c>
      <c r="AB105">
        <v>8</v>
      </c>
      <c r="AC105">
        <v>7</v>
      </c>
      <c r="AD105">
        <v>1</v>
      </c>
      <c r="AE105">
        <v>6</v>
      </c>
      <c r="AF105">
        <v>5</v>
      </c>
      <c r="AG105">
        <v>3</v>
      </c>
      <c r="AH105">
        <v>4</v>
      </c>
      <c r="AI105">
        <v>8</v>
      </c>
      <c r="AJ105">
        <v>9</v>
      </c>
      <c r="AK105">
        <v>10</v>
      </c>
      <c r="AL105">
        <v>2</v>
      </c>
      <c r="AM105">
        <v>-15</v>
      </c>
    </row>
    <row r="106" spans="1:39" x14ac:dyDescent="0.3">
      <c r="A106" s="4">
        <v>9159</v>
      </c>
      <c r="B106" s="4">
        <v>0</v>
      </c>
      <c r="C106" s="4">
        <v>1985</v>
      </c>
      <c r="D106" s="5">
        <f t="shared" si="3"/>
        <v>33</v>
      </c>
      <c r="E106" s="1">
        <v>43402.365358796298</v>
      </c>
      <c r="F106" t="s">
        <v>70</v>
      </c>
      <c r="G106">
        <v>1</v>
      </c>
      <c r="H106">
        <v>2</v>
      </c>
      <c r="I106">
        <v>2</v>
      </c>
      <c r="J106" s="6">
        <v>2</v>
      </c>
      <c r="K106" s="6">
        <f t="shared" si="4"/>
        <v>3</v>
      </c>
      <c r="L106">
        <v>2</v>
      </c>
      <c r="M106" s="6">
        <v>3</v>
      </c>
      <c r="N106" s="6">
        <f t="shared" si="5"/>
        <v>2</v>
      </c>
      <c r="O106">
        <v>1</v>
      </c>
      <c r="P106">
        <v>2</v>
      </c>
      <c r="Q106">
        <v>1</v>
      </c>
      <c r="R106">
        <v>2</v>
      </c>
      <c r="S106">
        <v>3</v>
      </c>
      <c r="T106">
        <v>8</v>
      </c>
      <c r="U106">
        <v>258</v>
      </c>
      <c r="V106">
        <v>5</v>
      </c>
      <c r="W106">
        <v>5</v>
      </c>
      <c r="X106">
        <v>9</v>
      </c>
      <c r="Y106">
        <v>4</v>
      </c>
      <c r="Z106">
        <v>5</v>
      </c>
      <c r="AA106">
        <v>6</v>
      </c>
      <c r="AB106">
        <v>5</v>
      </c>
      <c r="AC106">
        <v>4</v>
      </c>
      <c r="AD106">
        <v>9</v>
      </c>
      <c r="AE106">
        <v>1</v>
      </c>
      <c r="AF106">
        <v>7</v>
      </c>
      <c r="AG106">
        <v>5</v>
      </c>
      <c r="AH106">
        <v>6</v>
      </c>
      <c r="AI106">
        <v>2</v>
      </c>
      <c r="AJ106">
        <v>8</v>
      </c>
      <c r="AK106">
        <v>3</v>
      </c>
      <c r="AL106">
        <v>10</v>
      </c>
      <c r="AM106">
        <v>-16</v>
      </c>
    </row>
    <row r="107" spans="1:39" x14ac:dyDescent="0.3">
      <c r="A107" s="4">
        <v>10641</v>
      </c>
      <c r="B107" s="4">
        <v>0</v>
      </c>
      <c r="C107" s="4">
        <v>1985</v>
      </c>
      <c r="D107" s="5">
        <f t="shared" si="3"/>
        <v>33</v>
      </c>
      <c r="E107" s="1">
        <v>43403.684027777781</v>
      </c>
      <c r="F107" t="s">
        <v>70</v>
      </c>
      <c r="G107">
        <v>2</v>
      </c>
      <c r="H107">
        <v>3</v>
      </c>
      <c r="I107">
        <v>1</v>
      </c>
      <c r="J107" s="6">
        <v>3</v>
      </c>
      <c r="K107" s="6">
        <f t="shared" si="4"/>
        <v>2</v>
      </c>
      <c r="L107">
        <v>3</v>
      </c>
      <c r="M107" s="6">
        <v>2</v>
      </c>
      <c r="N107" s="6">
        <f t="shared" si="5"/>
        <v>3</v>
      </c>
      <c r="O107">
        <v>1</v>
      </c>
      <c r="P107">
        <v>1</v>
      </c>
      <c r="Q107">
        <v>2</v>
      </c>
      <c r="R107">
        <v>3</v>
      </c>
      <c r="S107">
        <v>4</v>
      </c>
      <c r="T107">
        <v>8</v>
      </c>
      <c r="U107">
        <v>3</v>
      </c>
      <c r="V107">
        <v>5</v>
      </c>
      <c r="W107">
        <v>5</v>
      </c>
      <c r="X107">
        <v>44</v>
      </c>
      <c r="Y107">
        <v>4</v>
      </c>
      <c r="Z107">
        <v>5</v>
      </c>
      <c r="AA107">
        <v>6</v>
      </c>
      <c r="AB107">
        <v>8</v>
      </c>
      <c r="AC107">
        <v>7</v>
      </c>
      <c r="AD107">
        <v>1</v>
      </c>
      <c r="AE107">
        <v>8</v>
      </c>
      <c r="AF107">
        <v>2</v>
      </c>
      <c r="AG107">
        <v>9</v>
      </c>
      <c r="AH107">
        <v>4</v>
      </c>
      <c r="AI107">
        <v>10</v>
      </c>
      <c r="AJ107">
        <v>3</v>
      </c>
      <c r="AK107">
        <v>5</v>
      </c>
      <c r="AL107">
        <v>6</v>
      </c>
      <c r="AM107">
        <v>-5</v>
      </c>
    </row>
    <row r="108" spans="1:39" x14ac:dyDescent="0.3">
      <c r="A108" s="4">
        <v>11942</v>
      </c>
      <c r="B108" s="4">
        <v>0</v>
      </c>
      <c r="C108" s="4">
        <v>1985</v>
      </c>
      <c r="D108" s="5">
        <f t="shared" si="3"/>
        <v>33</v>
      </c>
      <c r="E108" s="1">
        <v>43407.443831018521</v>
      </c>
      <c r="F108" t="s">
        <v>181</v>
      </c>
      <c r="G108">
        <v>2</v>
      </c>
      <c r="H108">
        <v>1</v>
      </c>
      <c r="I108">
        <v>2</v>
      </c>
      <c r="J108" s="6">
        <v>1</v>
      </c>
      <c r="K108" s="6">
        <f t="shared" si="4"/>
        <v>4</v>
      </c>
      <c r="L108">
        <v>4</v>
      </c>
      <c r="M108" s="6">
        <v>1</v>
      </c>
      <c r="N108" s="6">
        <f t="shared" si="5"/>
        <v>4</v>
      </c>
      <c r="O108">
        <v>2</v>
      </c>
      <c r="P108">
        <v>1</v>
      </c>
      <c r="Q108">
        <v>2</v>
      </c>
      <c r="R108">
        <v>2</v>
      </c>
      <c r="S108">
        <v>4</v>
      </c>
      <c r="T108">
        <v>5</v>
      </c>
      <c r="U108">
        <v>3</v>
      </c>
      <c r="V108">
        <v>5</v>
      </c>
      <c r="W108">
        <v>3</v>
      </c>
      <c r="X108">
        <v>5</v>
      </c>
      <c r="Y108">
        <v>6</v>
      </c>
      <c r="Z108">
        <v>4</v>
      </c>
      <c r="AA108">
        <v>4</v>
      </c>
      <c r="AB108">
        <v>7</v>
      </c>
      <c r="AC108">
        <v>6</v>
      </c>
      <c r="AD108">
        <v>7</v>
      </c>
      <c r="AE108">
        <v>5</v>
      </c>
      <c r="AF108">
        <v>2</v>
      </c>
      <c r="AG108">
        <v>9</v>
      </c>
      <c r="AH108">
        <v>4</v>
      </c>
      <c r="AI108">
        <v>10</v>
      </c>
      <c r="AJ108">
        <v>3</v>
      </c>
      <c r="AK108">
        <v>8</v>
      </c>
      <c r="AL108">
        <v>1</v>
      </c>
      <c r="AM108">
        <v>-20</v>
      </c>
    </row>
    <row r="109" spans="1:39" x14ac:dyDescent="0.3">
      <c r="A109" s="7">
        <v>8462</v>
      </c>
      <c r="B109" s="7">
        <v>1</v>
      </c>
      <c r="C109" s="7">
        <v>1986</v>
      </c>
      <c r="D109" s="8">
        <f t="shared" si="3"/>
        <v>32</v>
      </c>
      <c r="E109" s="1">
        <v>43400.479710648149</v>
      </c>
      <c r="F109" t="s">
        <v>52</v>
      </c>
      <c r="G109">
        <v>2</v>
      </c>
      <c r="H109">
        <v>1</v>
      </c>
      <c r="I109">
        <v>2</v>
      </c>
      <c r="J109" s="6">
        <v>2</v>
      </c>
      <c r="K109" s="6">
        <f t="shared" si="4"/>
        <v>3</v>
      </c>
      <c r="L109">
        <v>2</v>
      </c>
      <c r="M109" s="6">
        <v>2</v>
      </c>
      <c r="N109" s="6">
        <f t="shared" si="5"/>
        <v>3</v>
      </c>
      <c r="O109">
        <v>1</v>
      </c>
      <c r="P109">
        <v>1</v>
      </c>
      <c r="Q109">
        <v>1</v>
      </c>
      <c r="R109">
        <v>1</v>
      </c>
      <c r="S109">
        <v>4</v>
      </c>
      <c r="T109">
        <v>7</v>
      </c>
      <c r="U109">
        <v>6</v>
      </c>
      <c r="V109">
        <v>11</v>
      </c>
      <c r="W109">
        <v>4</v>
      </c>
      <c r="X109">
        <v>6</v>
      </c>
      <c r="Y109">
        <v>8</v>
      </c>
      <c r="Z109">
        <v>8</v>
      </c>
      <c r="AA109">
        <v>6</v>
      </c>
      <c r="AB109">
        <v>21</v>
      </c>
      <c r="AC109">
        <v>8</v>
      </c>
      <c r="AD109">
        <v>5</v>
      </c>
      <c r="AE109">
        <v>7</v>
      </c>
      <c r="AF109">
        <v>1</v>
      </c>
      <c r="AG109">
        <v>10</v>
      </c>
      <c r="AH109">
        <v>3</v>
      </c>
      <c r="AI109">
        <v>9</v>
      </c>
      <c r="AJ109">
        <v>2</v>
      </c>
      <c r="AK109">
        <v>6</v>
      </c>
      <c r="AL109">
        <v>4</v>
      </c>
      <c r="AM109">
        <v>-29</v>
      </c>
    </row>
    <row r="110" spans="1:39" x14ac:dyDescent="0.3">
      <c r="A110" s="7">
        <v>8610</v>
      </c>
      <c r="B110" s="7">
        <v>1</v>
      </c>
      <c r="C110" s="7">
        <v>1986</v>
      </c>
      <c r="D110" s="8">
        <f t="shared" si="3"/>
        <v>32</v>
      </c>
      <c r="E110" s="1">
        <v>43400.783935185187</v>
      </c>
      <c r="F110" t="s">
        <v>77</v>
      </c>
      <c r="G110">
        <v>2</v>
      </c>
      <c r="H110">
        <v>3</v>
      </c>
      <c r="I110">
        <v>3</v>
      </c>
      <c r="J110" s="6">
        <v>2</v>
      </c>
      <c r="K110" s="6">
        <f t="shared" si="4"/>
        <v>3</v>
      </c>
      <c r="L110">
        <v>3</v>
      </c>
      <c r="M110" s="6">
        <v>1</v>
      </c>
      <c r="N110" s="6">
        <f t="shared" si="5"/>
        <v>4</v>
      </c>
      <c r="O110">
        <v>3</v>
      </c>
      <c r="P110">
        <v>3</v>
      </c>
      <c r="Q110">
        <v>2</v>
      </c>
      <c r="R110">
        <v>4</v>
      </c>
      <c r="S110">
        <v>5</v>
      </c>
      <c r="T110">
        <v>3</v>
      </c>
      <c r="U110">
        <v>4</v>
      </c>
      <c r="V110">
        <v>7</v>
      </c>
      <c r="W110">
        <v>2</v>
      </c>
      <c r="X110">
        <v>9</v>
      </c>
      <c r="Y110">
        <v>3</v>
      </c>
      <c r="Z110">
        <v>4</v>
      </c>
      <c r="AA110">
        <v>4</v>
      </c>
      <c r="AB110">
        <v>7</v>
      </c>
      <c r="AC110">
        <v>4</v>
      </c>
      <c r="AD110">
        <v>6</v>
      </c>
      <c r="AE110">
        <v>2</v>
      </c>
      <c r="AF110">
        <v>8</v>
      </c>
      <c r="AG110">
        <v>3</v>
      </c>
      <c r="AH110">
        <v>10</v>
      </c>
      <c r="AI110">
        <v>9</v>
      </c>
      <c r="AJ110">
        <v>5</v>
      </c>
      <c r="AK110">
        <v>7</v>
      </c>
      <c r="AL110">
        <v>1</v>
      </c>
      <c r="AM110">
        <v>5</v>
      </c>
    </row>
    <row r="111" spans="1:39" x14ac:dyDescent="0.3">
      <c r="A111" s="7">
        <v>8658</v>
      </c>
      <c r="B111" s="7">
        <v>1</v>
      </c>
      <c r="C111" s="7">
        <v>1986</v>
      </c>
      <c r="D111" s="8">
        <f t="shared" si="3"/>
        <v>32</v>
      </c>
      <c r="E111" s="1">
        <v>43400.935601851852</v>
      </c>
      <c r="F111" t="s">
        <v>50</v>
      </c>
      <c r="G111">
        <v>2</v>
      </c>
      <c r="H111">
        <v>2</v>
      </c>
      <c r="I111">
        <v>3</v>
      </c>
      <c r="J111" s="6">
        <v>1</v>
      </c>
      <c r="K111" s="6">
        <f t="shared" si="4"/>
        <v>4</v>
      </c>
      <c r="L111">
        <v>3</v>
      </c>
      <c r="M111" s="6">
        <v>2</v>
      </c>
      <c r="N111" s="6">
        <f t="shared" si="5"/>
        <v>3</v>
      </c>
      <c r="O111">
        <v>2</v>
      </c>
      <c r="P111">
        <v>2</v>
      </c>
      <c r="Q111">
        <v>2</v>
      </c>
      <c r="R111">
        <v>3</v>
      </c>
      <c r="S111">
        <v>3</v>
      </c>
      <c r="T111">
        <v>5</v>
      </c>
      <c r="U111">
        <v>4</v>
      </c>
      <c r="V111">
        <v>3</v>
      </c>
      <c r="W111">
        <v>6</v>
      </c>
      <c r="X111">
        <v>4</v>
      </c>
      <c r="Y111">
        <v>2</v>
      </c>
      <c r="Z111">
        <v>3</v>
      </c>
      <c r="AA111">
        <v>2</v>
      </c>
      <c r="AB111">
        <v>3</v>
      </c>
      <c r="AC111">
        <v>1</v>
      </c>
      <c r="AD111">
        <v>10</v>
      </c>
      <c r="AE111">
        <v>5</v>
      </c>
      <c r="AF111">
        <v>4</v>
      </c>
      <c r="AG111">
        <v>8</v>
      </c>
      <c r="AH111">
        <v>6</v>
      </c>
      <c r="AI111">
        <v>9</v>
      </c>
      <c r="AJ111">
        <v>7</v>
      </c>
      <c r="AK111">
        <v>3</v>
      </c>
      <c r="AL111">
        <v>2</v>
      </c>
      <c r="AM111">
        <v>-24</v>
      </c>
    </row>
    <row r="112" spans="1:39" x14ac:dyDescent="0.3">
      <c r="A112" s="7">
        <v>8671</v>
      </c>
      <c r="B112" s="7">
        <v>0</v>
      </c>
      <c r="C112" s="7">
        <v>1986</v>
      </c>
      <c r="D112" s="8">
        <f t="shared" si="3"/>
        <v>32</v>
      </c>
      <c r="E112" s="1">
        <v>43401.032500000001</v>
      </c>
      <c r="F112" t="s">
        <v>70</v>
      </c>
      <c r="G112">
        <v>2</v>
      </c>
      <c r="H112">
        <v>3</v>
      </c>
      <c r="I112">
        <v>2</v>
      </c>
      <c r="J112" s="6">
        <v>2</v>
      </c>
      <c r="K112" s="6">
        <f t="shared" si="4"/>
        <v>3</v>
      </c>
      <c r="L112">
        <v>2</v>
      </c>
      <c r="M112" s="6">
        <v>2</v>
      </c>
      <c r="N112" s="6">
        <f t="shared" si="5"/>
        <v>3</v>
      </c>
      <c r="O112">
        <v>2</v>
      </c>
      <c r="P112">
        <v>2</v>
      </c>
      <c r="Q112">
        <v>3</v>
      </c>
      <c r="R112">
        <v>2</v>
      </c>
      <c r="S112">
        <v>5</v>
      </c>
      <c r="T112">
        <v>14</v>
      </c>
      <c r="U112">
        <v>4</v>
      </c>
      <c r="V112">
        <v>9</v>
      </c>
      <c r="W112">
        <v>6</v>
      </c>
      <c r="X112">
        <v>5</v>
      </c>
      <c r="Y112">
        <v>8</v>
      </c>
      <c r="Z112">
        <v>11</v>
      </c>
      <c r="AA112">
        <v>16</v>
      </c>
      <c r="AB112">
        <v>7</v>
      </c>
      <c r="AC112">
        <v>10</v>
      </c>
      <c r="AD112">
        <v>7</v>
      </c>
      <c r="AE112">
        <v>3</v>
      </c>
      <c r="AF112">
        <v>1</v>
      </c>
      <c r="AG112">
        <v>5</v>
      </c>
      <c r="AH112">
        <v>9</v>
      </c>
      <c r="AI112">
        <v>8</v>
      </c>
      <c r="AJ112">
        <v>4</v>
      </c>
      <c r="AK112">
        <v>2</v>
      </c>
      <c r="AL112">
        <v>6</v>
      </c>
      <c r="AM112">
        <v>-36</v>
      </c>
    </row>
    <row r="113" spans="1:39" x14ac:dyDescent="0.3">
      <c r="A113" s="7">
        <v>8902</v>
      </c>
      <c r="B113" s="7">
        <v>0</v>
      </c>
      <c r="C113" s="7">
        <v>1986</v>
      </c>
      <c r="D113" s="8">
        <f t="shared" si="3"/>
        <v>32</v>
      </c>
      <c r="E113" s="1">
        <v>43401.799756944441</v>
      </c>
      <c r="F113" t="s">
        <v>50</v>
      </c>
      <c r="G113">
        <v>2</v>
      </c>
      <c r="H113">
        <v>4</v>
      </c>
      <c r="I113">
        <v>4</v>
      </c>
      <c r="J113" s="6">
        <v>1</v>
      </c>
      <c r="K113" s="6">
        <f t="shared" si="4"/>
        <v>4</v>
      </c>
      <c r="L113">
        <v>1</v>
      </c>
      <c r="M113" s="6">
        <v>1</v>
      </c>
      <c r="N113" s="6">
        <f t="shared" si="5"/>
        <v>4</v>
      </c>
      <c r="O113">
        <v>2</v>
      </c>
      <c r="P113">
        <v>2</v>
      </c>
      <c r="Q113">
        <v>2</v>
      </c>
      <c r="R113">
        <v>4</v>
      </c>
      <c r="S113">
        <v>10</v>
      </c>
      <c r="T113">
        <v>13</v>
      </c>
      <c r="U113">
        <v>10</v>
      </c>
      <c r="V113">
        <v>10</v>
      </c>
      <c r="W113">
        <v>8</v>
      </c>
      <c r="X113">
        <v>6</v>
      </c>
      <c r="Y113">
        <v>8</v>
      </c>
      <c r="Z113">
        <v>11</v>
      </c>
      <c r="AA113">
        <v>8</v>
      </c>
      <c r="AB113">
        <v>7</v>
      </c>
      <c r="AC113">
        <v>9</v>
      </c>
      <c r="AD113">
        <v>2</v>
      </c>
      <c r="AE113">
        <v>1</v>
      </c>
      <c r="AF113">
        <v>5</v>
      </c>
      <c r="AG113">
        <v>7</v>
      </c>
      <c r="AH113">
        <v>4</v>
      </c>
      <c r="AI113">
        <v>6</v>
      </c>
      <c r="AJ113">
        <v>3</v>
      </c>
      <c r="AK113">
        <v>8</v>
      </c>
      <c r="AL113">
        <v>10</v>
      </c>
      <c r="AM113">
        <v>33</v>
      </c>
    </row>
    <row r="114" spans="1:39" x14ac:dyDescent="0.3">
      <c r="A114" s="7">
        <v>10733</v>
      </c>
      <c r="B114" s="7">
        <v>0</v>
      </c>
      <c r="C114" s="7">
        <v>1986</v>
      </c>
      <c r="D114" s="8">
        <f t="shared" si="3"/>
        <v>32</v>
      </c>
      <c r="E114" s="1">
        <v>43403.766956018517</v>
      </c>
      <c r="F114" t="s">
        <v>50</v>
      </c>
      <c r="G114">
        <v>2</v>
      </c>
      <c r="H114">
        <v>3</v>
      </c>
      <c r="I114">
        <v>1</v>
      </c>
      <c r="J114" s="6">
        <v>1</v>
      </c>
      <c r="K114" s="6">
        <f t="shared" si="4"/>
        <v>4</v>
      </c>
      <c r="L114">
        <v>1</v>
      </c>
      <c r="M114" s="6">
        <v>2</v>
      </c>
      <c r="N114" s="6">
        <f t="shared" si="5"/>
        <v>3</v>
      </c>
      <c r="O114">
        <v>1</v>
      </c>
      <c r="P114">
        <v>1</v>
      </c>
      <c r="Q114">
        <v>2</v>
      </c>
      <c r="R114">
        <v>1</v>
      </c>
      <c r="S114">
        <v>8</v>
      </c>
      <c r="T114">
        <v>8</v>
      </c>
      <c r="U114">
        <v>7</v>
      </c>
      <c r="V114">
        <v>4</v>
      </c>
      <c r="W114">
        <v>3</v>
      </c>
      <c r="X114">
        <v>8</v>
      </c>
      <c r="Y114">
        <v>4</v>
      </c>
      <c r="Z114">
        <v>5</v>
      </c>
      <c r="AA114">
        <v>10</v>
      </c>
      <c r="AB114">
        <v>4</v>
      </c>
      <c r="AC114">
        <v>2</v>
      </c>
      <c r="AD114">
        <v>6</v>
      </c>
      <c r="AE114">
        <v>5</v>
      </c>
      <c r="AF114">
        <v>9</v>
      </c>
      <c r="AG114">
        <v>8</v>
      </c>
      <c r="AH114">
        <v>3</v>
      </c>
      <c r="AI114">
        <v>4</v>
      </c>
      <c r="AJ114">
        <v>1</v>
      </c>
      <c r="AK114">
        <v>10</v>
      </c>
      <c r="AL114">
        <v>7</v>
      </c>
      <c r="AM114">
        <v>-20</v>
      </c>
    </row>
    <row r="115" spans="1:39" x14ac:dyDescent="0.3">
      <c r="A115" s="7">
        <v>11055</v>
      </c>
      <c r="B115" s="7">
        <v>0</v>
      </c>
      <c r="C115" s="7">
        <v>1986</v>
      </c>
      <c r="D115" s="8">
        <f t="shared" si="3"/>
        <v>32</v>
      </c>
      <c r="E115" s="1">
        <v>43404.335914351854</v>
      </c>
      <c r="F115" t="s">
        <v>155</v>
      </c>
      <c r="G115">
        <v>4</v>
      </c>
      <c r="H115">
        <v>4</v>
      </c>
      <c r="I115">
        <v>1</v>
      </c>
      <c r="J115" s="6">
        <v>1</v>
      </c>
      <c r="K115" s="6">
        <f t="shared" si="4"/>
        <v>4</v>
      </c>
      <c r="L115">
        <v>1</v>
      </c>
      <c r="M115" s="6">
        <v>1</v>
      </c>
      <c r="N115" s="6">
        <f t="shared" si="5"/>
        <v>4</v>
      </c>
      <c r="O115">
        <v>1</v>
      </c>
      <c r="P115">
        <v>1</v>
      </c>
      <c r="Q115">
        <v>1</v>
      </c>
      <c r="R115">
        <v>1</v>
      </c>
      <c r="S115">
        <v>6</v>
      </c>
      <c r="T115">
        <v>6</v>
      </c>
      <c r="U115">
        <v>5</v>
      </c>
      <c r="V115">
        <v>6</v>
      </c>
      <c r="W115">
        <v>6</v>
      </c>
      <c r="X115">
        <v>7</v>
      </c>
      <c r="Y115">
        <v>5</v>
      </c>
      <c r="Z115">
        <v>8</v>
      </c>
      <c r="AA115">
        <v>6</v>
      </c>
      <c r="AB115">
        <v>11</v>
      </c>
      <c r="AC115">
        <v>9</v>
      </c>
      <c r="AD115">
        <v>6</v>
      </c>
      <c r="AE115">
        <v>10</v>
      </c>
      <c r="AF115">
        <v>1</v>
      </c>
      <c r="AG115">
        <v>7</v>
      </c>
      <c r="AH115">
        <v>8</v>
      </c>
      <c r="AI115">
        <v>4</v>
      </c>
      <c r="AJ115">
        <v>3</v>
      </c>
      <c r="AK115">
        <v>5</v>
      </c>
      <c r="AL115">
        <v>2</v>
      </c>
      <c r="AM115">
        <v>14</v>
      </c>
    </row>
    <row r="116" spans="1:39" x14ac:dyDescent="0.3">
      <c r="A116" s="7">
        <v>11270</v>
      </c>
      <c r="B116" s="7">
        <v>0</v>
      </c>
      <c r="C116" s="7">
        <v>1986</v>
      </c>
      <c r="D116" s="8">
        <f t="shared" si="3"/>
        <v>32</v>
      </c>
      <c r="E116" s="1">
        <v>43404.583784722221</v>
      </c>
      <c r="F116" t="s">
        <v>163</v>
      </c>
      <c r="G116">
        <v>3</v>
      </c>
      <c r="H116">
        <v>3</v>
      </c>
      <c r="I116">
        <v>2</v>
      </c>
      <c r="J116" s="6">
        <v>3</v>
      </c>
      <c r="K116" s="6">
        <f t="shared" si="4"/>
        <v>2</v>
      </c>
      <c r="L116">
        <v>1</v>
      </c>
      <c r="M116" s="6">
        <v>3</v>
      </c>
      <c r="N116" s="6">
        <f t="shared" si="5"/>
        <v>2</v>
      </c>
      <c r="O116">
        <v>2</v>
      </c>
      <c r="P116">
        <v>1</v>
      </c>
      <c r="Q116">
        <v>1</v>
      </c>
      <c r="R116">
        <v>1</v>
      </c>
      <c r="S116">
        <v>8</v>
      </c>
      <c r="T116">
        <v>9</v>
      </c>
      <c r="U116">
        <v>4</v>
      </c>
      <c r="V116">
        <v>5</v>
      </c>
      <c r="W116">
        <v>4</v>
      </c>
      <c r="X116">
        <v>5</v>
      </c>
      <c r="Y116">
        <v>5</v>
      </c>
      <c r="Z116">
        <v>7</v>
      </c>
      <c r="AA116">
        <v>5</v>
      </c>
      <c r="AB116">
        <v>14</v>
      </c>
      <c r="AC116">
        <v>2</v>
      </c>
      <c r="AD116">
        <v>6</v>
      </c>
      <c r="AE116">
        <v>9</v>
      </c>
      <c r="AF116">
        <v>3</v>
      </c>
      <c r="AG116">
        <v>1</v>
      </c>
      <c r="AH116">
        <v>8</v>
      </c>
      <c r="AI116">
        <v>5</v>
      </c>
      <c r="AJ116">
        <v>10</v>
      </c>
      <c r="AK116">
        <v>4</v>
      </c>
      <c r="AL116">
        <v>7</v>
      </c>
      <c r="AM116">
        <v>-14</v>
      </c>
    </row>
    <row r="117" spans="1:39" x14ac:dyDescent="0.3">
      <c r="A117" s="7">
        <v>11340</v>
      </c>
      <c r="B117" s="7">
        <v>0</v>
      </c>
      <c r="C117" s="7">
        <v>1986</v>
      </c>
      <c r="D117" s="8">
        <f t="shared" si="3"/>
        <v>32</v>
      </c>
      <c r="E117" s="1">
        <v>43404.725046296298</v>
      </c>
      <c r="F117" t="s">
        <v>165</v>
      </c>
      <c r="G117">
        <v>2</v>
      </c>
      <c r="H117">
        <v>4</v>
      </c>
      <c r="I117">
        <v>2</v>
      </c>
      <c r="J117" s="6">
        <v>1</v>
      </c>
      <c r="K117" s="6">
        <f t="shared" si="4"/>
        <v>4</v>
      </c>
      <c r="L117">
        <v>4</v>
      </c>
      <c r="M117" s="6">
        <v>1</v>
      </c>
      <c r="N117" s="6">
        <f t="shared" si="5"/>
        <v>4</v>
      </c>
      <c r="O117">
        <v>4</v>
      </c>
      <c r="P117">
        <v>1</v>
      </c>
      <c r="Q117">
        <v>2</v>
      </c>
      <c r="R117">
        <v>2</v>
      </c>
      <c r="S117">
        <v>4</v>
      </c>
      <c r="T117">
        <v>7</v>
      </c>
      <c r="U117">
        <v>4</v>
      </c>
      <c r="V117">
        <v>3</v>
      </c>
      <c r="W117">
        <v>6</v>
      </c>
      <c r="X117">
        <v>4</v>
      </c>
      <c r="Y117">
        <v>7</v>
      </c>
      <c r="Z117">
        <v>5</v>
      </c>
      <c r="AA117">
        <v>4</v>
      </c>
      <c r="AB117">
        <v>6</v>
      </c>
      <c r="AC117">
        <v>4</v>
      </c>
      <c r="AD117">
        <v>3</v>
      </c>
      <c r="AE117">
        <v>6</v>
      </c>
      <c r="AF117">
        <v>5</v>
      </c>
      <c r="AG117">
        <v>1</v>
      </c>
      <c r="AH117">
        <v>9</v>
      </c>
      <c r="AI117">
        <v>2</v>
      </c>
      <c r="AJ117">
        <v>10</v>
      </c>
      <c r="AK117">
        <v>8</v>
      </c>
      <c r="AL117">
        <v>7</v>
      </c>
      <c r="AM117">
        <v>24</v>
      </c>
    </row>
    <row r="118" spans="1:39" x14ac:dyDescent="0.3">
      <c r="A118" s="7">
        <v>11511</v>
      </c>
      <c r="B118" s="7">
        <v>0</v>
      </c>
      <c r="C118" s="7">
        <v>1986</v>
      </c>
      <c r="D118" s="8">
        <f t="shared" si="3"/>
        <v>32</v>
      </c>
      <c r="E118" s="1">
        <v>43405.295358796298</v>
      </c>
      <c r="F118" t="s">
        <v>173</v>
      </c>
      <c r="G118">
        <v>2</v>
      </c>
      <c r="H118">
        <v>1</v>
      </c>
      <c r="I118">
        <v>2</v>
      </c>
      <c r="J118" s="6">
        <v>1</v>
      </c>
      <c r="K118" s="6">
        <f t="shared" si="4"/>
        <v>4</v>
      </c>
      <c r="L118">
        <v>4</v>
      </c>
      <c r="M118" s="6">
        <v>2</v>
      </c>
      <c r="N118" s="6">
        <f t="shared" si="5"/>
        <v>3</v>
      </c>
      <c r="O118">
        <v>2</v>
      </c>
      <c r="P118">
        <v>1</v>
      </c>
      <c r="Q118">
        <v>2</v>
      </c>
      <c r="R118">
        <v>2</v>
      </c>
      <c r="S118">
        <v>3</v>
      </c>
      <c r="T118">
        <v>8</v>
      </c>
      <c r="U118">
        <v>5</v>
      </c>
      <c r="V118">
        <v>2</v>
      </c>
      <c r="W118">
        <v>2</v>
      </c>
      <c r="X118">
        <v>5</v>
      </c>
      <c r="Y118">
        <v>3</v>
      </c>
      <c r="Z118">
        <v>5</v>
      </c>
      <c r="AA118">
        <v>4</v>
      </c>
      <c r="AB118">
        <v>5</v>
      </c>
      <c r="AC118">
        <v>9</v>
      </c>
      <c r="AD118">
        <v>2</v>
      </c>
      <c r="AE118">
        <v>8</v>
      </c>
      <c r="AF118">
        <v>10</v>
      </c>
      <c r="AG118">
        <v>3</v>
      </c>
      <c r="AH118">
        <v>6</v>
      </c>
      <c r="AI118">
        <v>5</v>
      </c>
      <c r="AJ118">
        <v>7</v>
      </c>
      <c r="AK118">
        <v>4</v>
      </c>
      <c r="AL118">
        <v>1</v>
      </c>
      <c r="AM118">
        <v>-16</v>
      </c>
    </row>
    <row r="119" spans="1:39" x14ac:dyDescent="0.3">
      <c r="A119" s="7">
        <v>12827</v>
      </c>
      <c r="B119" s="7">
        <v>0</v>
      </c>
      <c r="C119" s="7">
        <v>1986</v>
      </c>
      <c r="D119" s="8">
        <f t="shared" si="3"/>
        <v>32</v>
      </c>
      <c r="E119" s="1">
        <v>43413.446226851855</v>
      </c>
      <c r="F119" t="s">
        <v>50</v>
      </c>
      <c r="G119">
        <v>1</v>
      </c>
      <c r="H119">
        <v>2</v>
      </c>
      <c r="I119">
        <v>1</v>
      </c>
      <c r="J119" s="6">
        <v>2</v>
      </c>
      <c r="K119" s="6">
        <f t="shared" si="4"/>
        <v>3</v>
      </c>
      <c r="L119">
        <v>2</v>
      </c>
      <c r="M119" s="6">
        <v>2</v>
      </c>
      <c r="N119" s="6">
        <f t="shared" si="5"/>
        <v>3</v>
      </c>
      <c r="O119">
        <v>1</v>
      </c>
      <c r="P119">
        <v>1</v>
      </c>
      <c r="Q119">
        <v>1</v>
      </c>
      <c r="R119">
        <v>1</v>
      </c>
      <c r="S119">
        <v>7</v>
      </c>
      <c r="T119">
        <v>5</v>
      </c>
      <c r="U119">
        <v>8</v>
      </c>
      <c r="V119">
        <v>4</v>
      </c>
      <c r="W119">
        <v>9</v>
      </c>
      <c r="X119">
        <v>5</v>
      </c>
      <c r="Y119">
        <v>29</v>
      </c>
      <c r="Z119">
        <v>7</v>
      </c>
      <c r="AA119">
        <v>9</v>
      </c>
      <c r="AB119">
        <v>8</v>
      </c>
      <c r="AC119">
        <v>2</v>
      </c>
      <c r="AD119">
        <v>6</v>
      </c>
      <c r="AE119">
        <v>9</v>
      </c>
      <c r="AF119">
        <v>5</v>
      </c>
      <c r="AG119">
        <v>3</v>
      </c>
      <c r="AH119">
        <v>8</v>
      </c>
      <c r="AI119">
        <v>10</v>
      </c>
      <c r="AJ119">
        <v>1</v>
      </c>
      <c r="AK119">
        <v>4</v>
      </c>
      <c r="AL119">
        <v>7</v>
      </c>
      <c r="AM119">
        <v>-37</v>
      </c>
    </row>
    <row r="120" spans="1:39" x14ac:dyDescent="0.3">
      <c r="A120" s="7">
        <v>12978</v>
      </c>
      <c r="B120" s="7">
        <v>1</v>
      </c>
      <c r="C120" s="7">
        <v>1986</v>
      </c>
      <c r="D120" s="8">
        <f t="shared" si="3"/>
        <v>32</v>
      </c>
      <c r="E120" s="1">
        <v>43415.971168981479</v>
      </c>
      <c r="F120" t="s">
        <v>50</v>
      </c>
      <c r="G120">
        <v>3</v>
      </c>
      <c r="H120">
        <v>2</v>
      </c>
      <c r="I120">
        <v>1</v>
      </c>
      <c r="J120" s="6">
        <v>2</v>
      </c>
      <c r="K120" s="6">
        <f t="shared" si="4"/>
        <v>3</v>
      </c>
      <c r="L120">
        <v>3</v>
      </c>
      <c r="M120" s="6">
        <v>2</v>
      </c>
      <c r="N120" s="6">
        <f t="shared" si="5"/>
        <v>3</v>
      </c>
      <c r="O120">
        <v>1</v>
      </c>
      <c r="P120">
        <v>1</v>
      </c>
      <c r="Q120">
        <v>1</v>
      </c>
      <c r="R120">
        <v>1</v>
      </c>
      <c r="S120">
        <v>4</v>
      </c>
      <c r="T120">
        <v>7</v>
      </c>
      <c r="U120">
        <v>4</v>
      </c>
      <c r="V120">
        <v>4</v>
      </c>
      <c r="W120">
        <v>15</v>
      </c>
      <c r="X120">
        <v>4</v>
      </c>
      <c r="Y120">
        <v>6</v>
      </c>
      <c r="Z120">
        <v>7</v>
      </c>
      <c r="AA120">
        <v>4</v>
      </c>
      <c r="AB120">
        <v>11</v>
      </c>
      <c r="AC120">
        <v>1</v>
      </c>
      <c r="AD120">
        <v>6</v>
      </c>
      <c r="AE120">
        <v>4</v>
      </c>
      <c r="AF120">
        <v>3</v>
      </c>
      <c r="AG120">
        <v>10</v>
      </c>
      <c r="AH120">
        <v>5</v>
      </c>
      <c r="AI120">
        <v>2</v>
      </c>
      <c r="AJ120">
        <v>8</v>
      </c>
      <c r="AK120">
        <v>9</v>
      </c>
      <c r="AL120">
        <v>7</v>
      </c>
      <c r="AM120">
        <v>-31</v>
      </c>
    </row>
    <row r="121" spans="1:39" x14ac:dyDescent="0.3">
      <c r="A121" s="7">
        <v>8527</v>
      </c>
      <c r="B121" s="7">
        <v>0</v>
      </c>
      <c r="C121" s="7">
        <v>1987</v>
      </c>
      <c r="D121" s="8">
        <f t="shared" si="3"/>
        <v>31</v>
      </c>
      <c r="E121" s="1">
        <v>43400.570335648146</v>
      </c>
      <c r="F121" t="s">
        <v>67</v>
      </c>
      <c r="G121">
        <v>3</v>
      </c>
      <c r="H121">
        <v>2</v>
      </c>
      <c r="I121">
        <v>2</v>
      </c>
      <c r="J121" s="6">
        <v>1</v>
      </c>
      <c r="K121" s="6">
        <f t="shared" si="4"/>
        <v>4</v>
      </c>
      <c r="L121">
        <v>1</v>
      </c>
      <c r="M121" s="6">
        <v>1</v>
      </c>
      <c r="N121" s="6">
        <f t="shared" si="5"/>
        <v>4</v>
      </c>
      <c r="O121">
        <v>1</v>
      </c>
      <c r="P121">
        <v>1</v>
      </c>
      <c r="Q121">
        <v>1</v>
      </c>
      <c r="R121">
        <v>2</v>
      </c>
      <c r="S121">
        <v>3</v>
      </c>
      <c r="T121">
        <v>4</v>
      </c>
      <c r="U121">
        <v>5</v>
      </c>
      <c r="V121">
        <v>2</v>
      </c>
      <c r="W121">
        <v>3</v>
      </c>
      <c r="X121">
        <v>3</v>
      </c>
      <c r="Y121">
        <v>4</v>
      </c>
      <c r="Z121">
        <v>5</v>
      </c>
      <c r="AA121">
        <v>4</v>
      </c>
      <c r="AB121">
        <v>4</v>
      </c>
      <c r="AC121">
        <v>10</v>
      </c>
      <c r="AD121">
        <v>2</v>
      </c>
      <c r="AE121">
        <v>1</v>
      </c>
      <c r="AF121">
        <v>8</v>
      </c>
      <c r="AG121">
        <v>6</v>
      </c>
      <c r="AH121">
        <v>9</v>
      </c>
      <c r="AI121">
        <v>5</v>
      </c>
      <c r="AJ121">
        <v>3</v>
      </c>
      <c r="AK121">
        <v>7</v>
      </c>
      <c r="AL121">
        <v>4</v>
      </c>
      <c r="AM121">
        <v>-6</v>
      </c>
    </row>
    <row r="122" spans="1:39" x14ac:dyDescent="0.3">
      <c r="A122" s="7">
        <v>8667</v>
      </c>
      <c r="B122" s="7">
        <v>0</v>
      </c>
      <c r="C122" s="7">
        <v>1987</v>
      </c>
      <c r="D122" s="8">
        <f t="shared" si="3"/>
        <v>31</v>
      </c>
      <c r="E122" s="1">
        <v>43400.984953703701</v>
      </c>
      <c r="F122" t="s">
        <v>79</v>
      </c>
      <c r="G122">
        <v>2</v>
      </c>
      <c r="H122">
        <v>2</v>
      </c>
      <c r="I122">
        <v>2</v>
      </c>
      <c r="J122" s="6">
        <v>2</v>
      </c>
      <c r="K122" s="6">
        <f t="shared" si="4"/>
        <v>3</v>
      </c>
      <c r="L122">
        <v>2</v>
      </c>
      <c r="M122" s="6">
        <v>2</v>
      </c>
      <c r="N122" s="6">
        <f t="shared" si="5"/>
        <v>3</v>
      </c>
      <c r="O122">
        <v>2</v>
      </c>
      <c r="P122">
        <v>2</v>
      </c>
      <c r="Q122">
        <v>2</v>
      </c>
      <c r="R122">
        <v>3</v>
      </c>
      <c r="S122">
        <v>3</v>
      </c>
      <c r="T122">
        <v>6</v>
      </c>
      <c r="U122">
        <v>7</v>
      </c>
      <c r="V122">
        <v>5</v>
      </c>
      <c r="W122">
        <v>9</v>
      </c>
      <c r="X122">
        <v>4</v>
      </c>
      <c r="Y122">
        <v>4</v>
      </c>
      <c r="Z122">
        <v>5</v>
      </c>
      <c r="AA122">
        <v>4</v>
      </c>
      <c r="AB122">
        <v>5</v>
      </c>
      <c r="AC122">
        <v>5</v>
      </c>
      <c r="AD122">
        <v>7</v>
      </c>
      <c r="AE122">
        <v>9</v>
      </c>
      <c r="AF122">
        <v>1</v>
      </c>
      <c r="AG122">
        <v>8</v>
      </c>
      <c r="AH122">
        <v>2</v>
      </c>
      <c r="AI122">
        <v>3</v>
      </c>
      <c r="AJ122">
        <v>6</v>
      </c>
      <c r="AK122">
        <v>4</v>
      </c>
      <c r="AL122">
        <v>10</v>
      </c>
      <c r="AM122">
        <v>-34</v>
      </c>
    </row>
    <row r="123" spans="1:39" x14ac:dyDescent="0.3">
      <c r="A123" s="7">
        <v>8680</v>
      </c>
      <c r="B123" s="7">
        <v>0</v>
      </c>
      <c r="C123" s="7">
        <v>1987</v>
      </c>
      <c r="D123" s="8">
        <f t="shared" si="3"/>
        <v>31</v>
      </c>
      <c r="E123" s="1">
        <v>43401.265983796293</v>
      </c>
      <c r="F123" t="s">
        <v>50</v>
      </c>
      <c r="G123">
        <v>2</v>
      </c>
      <c r="H123">
        <v>3</v>
      </c>
      <c r="I123">
        <v>2</v>
      </c>
      <c r="J123" s="6">
        <v>1</v>
      </c>
      <c r="K123" s="6">
        <f t="shared" si="4"/>
        <v>4</v>
      </c>
      <c r="L123">
        <v>3</v>
      </c>
      <c r="M123" s="6">
        <v>1</v>
      </c>
      <c r="N123" s="6">
        <f t="shared" si="5"/>
        <v>4</v>
      </c>
      <c r="O123">
        <v>2</v>
      </c>
      <c r="P123">
        <v>1</v>
      </c>
      <c r="Q123">
        <v>1</v>
      </c>
      <c r="R123">
        <v>1</v>
      </c>
      <c r="S123">
        <v>4</v>
      </c>
      <c r="T123">
        <v>6</v>
      </c>
      <c r="U123">
        <v>6</v>
      </c>
      <c r="V123">
        <v>21</v>
      </c>
      <c r="W123">
        <v>6</v>
      </c>
      <c r="X123">
        <v>3</v>
      </c>
      <c r="Y123">
        <v>5</v>
      </c>
      <c r="Z123">
        <v>5</v>
      </c>
      <c r="AA123">
        <v>4</v>
      </c>
      <c r="AB123">
        <v>4</v>
      </c>
      <c r="AC123">
        <v>7</v>
      </c>
      <c r="AD123">
        <v>6</v>
      </c>
      <c r="AE123">
        <v>1</v>
      </c>
      <c r="AF123">
        <v>9</v>
      </c>
      <c r="AG123">
        <v>8</v>
      </c>
      <c r="AH123">
        <v>10</v>
      </c>
      <c r="AI123">
        <v>2</v>
      </c>
      <c r="AJ123">
        <v>4</v>
      </c>
      <c r="AK123">
        <v>5</v>
      </c>
      <c r="AL123">
        <v>3</v>
      </c>
      <c r="AM123">
        <v>-30</v>
      </c>
    </row>
    <row r="124" spans="1:39" x14ac:dyDescent="0.3">
      <c r="A124" s="7">
        <v>9011</v>
      </c>
      <c r="B124" s="7">
        <v>0</v>
      </c>
      <c r="C124" s="7">
        <v>1987</v>
      </c>
      <c r="D124" s="8">
        <f t="shared" si="3"/>
        <v>31</v>
      </c>
      <c r="E124" s="1">
        <v>43401.907210648147</v>
      </c>
      <c r="F124" t="s">
        <v>96</v>
      </c>
      <c r="G124">
        <v>1</v>
      </c>
      <c r="H124">
        <v>2</v>
      </c>
      <c r="I124">
        <v>4</v>
      </c>
      <c r="J124" s="6">
        <v>1</v>
      </c>
      <c r="K124" s="6">
        <f t="shared" si="4"/>
        <v>4</v>
      </c>
      <c r="L124">
        <v>4</v>
      </c>
      <c r="M124" s="6">
        <v>1</v>
      </c>
      <c r="N124" s="6">
        <f t="shared" si="5"/>
        <v>4</v>
      </c>
      <c r="O124">
        <v>2</v>
      </c>
      <c r="P124">
        <v>3</v>
      </c>
      <c r="Q124">
        <v>2</v>
      </c>
      <c r="R124">
        <v>4</v>
      </c>
      <c r="S124">
        <v>3</v>
      </c>
      <c r="T124">
        <v>4</v>
      </c>
      <c r="U124">
        <v>3</v>
      </c>
      <c r="V124">
        <v>3</v>
      </c>
      <c r="W124">
        <v>2</v>
      </c>
      <c r="X124">
        <v>3</v>
      </c>
      <c r="Y124">
        <v>3</v>
      </c>
      <c r="Z124">
        <v>5</v>
      </c>
      <c r="AA124">
        <v>2</v>
      </c>
      <c r="AB124">
        <v>6</v>
      </c>
      <c r="AC124">
        <v>2</v>
      </c>
      <c r="AD124">
        <v>3</v>
      </c>
      <c r="AE124">
        <v>8</v>
      </c>
      <c r="AF124">
        <v>6</v>
      </c>
      <c r="AG124">
        <v>4</v>
      </c>
      <c r="AH124">
        <v>7</v>
      </c>
      <c r="AI124">
        <v>9</v>
      </c>
      <c r="AJ124">
        <v>5</v>
      </c>
      <c r="AK124">
        <v>10</v>
      </c>
      <c r="AL124">
        <v>1</v>
      </c>
      <c r="AM124">
        <v>28</v>
      </c>
    </row>
    <row r="125" spans="1:39" x14ac:dyDescent="0.3">
      <c r="A125" s="7">
        <v>9565</v>
      </c>
      <c r="B125" s="7">
        <v>0</v>
      </c>
      <c r="C125" s="7">
        <v>1987</v>
      </c>
      <c r="D125" s="8">
        <f t="shared" si="3"/>
        <v>31</v>
      </c>
      <c r="E125" s="1">
        <v>43402.603310185186</v>
      </c>
      <c r="F125" t="s">
        <v>70</v>
      </c>
      <c r="G125">
        <v>4</v>
      </c>
      <c r="H125">
        <v>3</v>
      </c>
      <c r="I125">
        <v>1</v>
      </c>
      <c r="J125" s="6">
        <v>1</v>
      </c>
      <c r="K125" s="6">
        <f t="shared" si="4"/>
        <v>4</v>
      </c>
      <c r="L125">
        <v>4</v>
      </c>
      <c r="M125" s="6">
        <v>2</v>
      </c>
      <c r="N125" s="6">
        <f t="shared" si="5"/>
        <v>3</v>
      </c>
      <c r="O125">
        <v>1</v>
      </c>
      <c r="P125">
        <v>1</v>
      </c>
      <c r="Q125">
        <v>1</v>
      </c>
      <c r="R125">
        <v>1</v>
      </c>
      <c r="S125">
        <v>6</v>
      </c>
      <c r="T125">
        <v>6</v>
      </c>
      <c r="U125">
        <v>2</v>
      </c>
      <c r="V125">
        <v>6</v>
      </c>
      <c r="W125">
        <v>3</v>
      </c>
      <c r="X125">
        <v>4</v>
      </c>
      <c r="Y125">
        <v>6</v>
      </c>
      <c r="Z125">
        <v>3</v>
      </c>
      <c r="AA125">
        <v>3</v>
      </c>
      <c r="AB125">
        <v>11</v>
      </c>
      <c r="AC125">
        <v>7</v>
      </c>
      <c r="AD125">
        <v>10</v>
      </c>
      <c r="AE125">
        <v>5</v>
      </c>
      <c r="AF125">
        <v>1</v>
      </c>
      <c r="AG125">
        <v>3</v>
      </c>
      <c r="AH125">
        <v>2</v>
      </c>
      <c r="AI125">
        <v>4</v>
      </c>
      <c r="AJ125">
        <v>9</v>
      </c>
      <c r="AK125">
        <v>6</v>
      </c>
      <c r="AL125">
        <v>8</v>
      </c>
      <c r="AM125">
        <v>7</v>
      </c>
    </row>
    <row r="126" spans="1:39" x14ac:dyDescent="0.3">
      <c r="A126" s="7">
        <v>11017</v>
      </c>
      <c r="B126" s="7">
        <v>1</v>
      </c>
      <c r="C126" s="7">
        <v>1987</v>
      </c>
      <c r="D126" s="8">
        <f t="shared" si="3"/>
        <v>31</v>
      </c>
      <c r="E126" s="1">
        <v>43404.237928240742</v>
      </c>
      <c r="F126" t="s">
        <v>152</v>
      </c>
      <c r="G126">
        <v>1</v>
      </c>
      <c r="H126">
        <v>3</v>
      </c>
      <c r="I126">
        <v>2</v>
      </c>
      <c r="J126" s="6">
        <v>3</v>
      </c>
      <c r="K126" s="6">
        <f t="shared" si="4"/>
        <v>2</v>
      </c>
      <c r="L126">
        <v>3</v>
      </c>
      <c r="M126" s="6">
        <v>1</v>
      </c>
      <c r="N126" s="6">
        <f t="shared" si="5"/>
        <v>4</v>
      </c>
      <c r="O126">
        <v>1</v>
      </c>
      <c r="P126">
        <v>1</v>
      </c>
      <c r="Q126">
        <v>1</v>
      </c>
      <c r="R126">
        <v>1</v>
      </c>
      <c r="S126">
        <v>3</v>
      </c>
      <c r="T126">
        <v>5</v>
      </c>
      <c r="U126">
        <v>3</v>
      </c>
      <c r="V126">
        <v>6</v>
      </c>
      <c r="W126">
        <v>4</v>
      </c>
      <c r="X126">
        <v>6</v>
      </c>
      <c r="Y126">
        <v>3</v>
      </c>
      <c r="Z126">
        <v>4</v>
      </c>
      <c r="AA126">
        <v>3</v>
      </c>
      <c r="AB126">
        <v>3</v>
      </c>
      <c r="AC126">
        <v>3</v>
      </c>
      <c r="AD126">
        <v>4</v>
      </c>
      <c r="AE126">
        <v>8</v>
      </c>
      <c r="AF126">
        <v>2</v>
      </c>
      <c r="AG126">
        <v>1</v>
      </c>
      <c r="AH126">
        <v>9</v>
      </c>
      <c r="AI126">
        <v>7</v>
      </c>
      <c r="AJ126">
        <v>5</v>
      </c>
      <c r="AK126">
        <v>6</v>
      </c>
      <c r="AL126">
        <v>10</v>
      </c>
      <c r="AM126">
        <v>-3</v>
      </c>
    </row>
    <row r="127" spans="1:39" x14ac:dyDescent="0.3">
      <c r="A127" s="7">
        <v>11034</v>
      </c>
      <c r="B127" s="7">
        <v>0</v>
      </c>
      <c r="C127" s="7">
        <v>1987</v>
      </c>
      <c r="D127" s="8">
        <f t="shared" si="3"/>
        <v>31</v>
      </c>
      <c r="E127" s="1">
        <v>43404.294085648151</v>
      </c>
      <c r="F127" t="s">
        <v>154</v>
      </c>
      <c r="G127">
        <v>1</v>
      </c>
      <c r="H127">
        <v>3</v>
      </c>
      <c r="I127">
        <v>1</v>
      </c>
      <c r="J127" s="6">
        <v>2</v>
      </c>
      <c r="K127" s="6">
        <f t="shared" si="4"/>
        <v>3</v>
      </c>
      <c r="L127">
        <v>2</v>
      </c>
      <c r="M127" s="6">
        <v>2</v>
      </c>
      <c r="N127" s="6">
        <f t="shared" si="5"/>
        <v>3</v>
      </c>
      <c r="O127">
        <v>1</v>
      </c>
      <c r="P127">
        <v>1</v>
      </c>
      <c r="Q127">
        <v>1</v>
      </c>
      <c r="R127">
        <v>1</v>
      </c>
      <c r="S127">
        <v>4</v>
      </c>
      <c r="T127">
        <v>6</v>
      </c>
      <c r="U127">
        <v>6</v>
      </c>
      <c r="V127">
        <v>4</v>
      </c>
      <c r="W127">
        <v>3</v>
      </c>
      <c r="X127">
        <v>3</v>
      </c>
      <c r="Y127">
        <v>3</v>
      </c>
      <c r="Z127">
        <v>4</v>
      </c>
      <c r="AA127">
        <v>3</v>
      </c>
      <c r="AB127">
        <v>4</v>
      </c>
      <c r="AC127">
        <v>8</v>
      </c>
      <c r="AD127">
        <v>6</v>
      </c>
      <c r="AE127">
        <v>1</v>
      </c>
      <c r="AF127">
        <v>2</v>
      </c>
      <c r="AG127">
        <v>4</v>
      </c>
      <c r="AH127">
        <v>3</v>
      </c>
      <c r="AI127">
        <v>10</v>
      </c>
      <c r="AJ127">
        <v>7</v>
      </c>
      <c r="AK127">
        <v>9</v>
      </c>
      <c r="AL127">
        <v>5</v>
      </c>
      <c r="AM127">
        <v>-34</v>
      </c>
    </row>
    <row r="128" spans="1:39" x14ac:dyDescent="0.3">
      <c r="A128" s="7">
        <v>11590</v>
      </c>
      <c r="B128" s="7">
        <v>0</v>
      </c>
      <c r="C128" s="7">
        <v>1987</v>
      </c>
      <c r="D128" s="8">
        <f t="shared" si="3"/>
        <v>31</v>
      </c>
      <c r="E128" s="1">
        <v>43405.516365740739</v>
      </c>
      <c r="F128" t="s">
        <v>174</v>
      </c>
      <c r="G128">
        <v>1</v>
      </c>
      <c r="H128">
        <v>1</v>
      </c>
      <c r="I128">
        <v>1</v>
      </c>
      <c r="J128" s="6">
        <v>3</v>
      </c>
      <c r="K128" s="6">
        <f t="shared" si="4"/>
        <v>2</v>
      </c>
      <c r="L128">
        <v>1</v>
      </c>
      <c r="M128" s="6">
        <v>1</v>
      </c>
      <c r="N128" s="6">
        <f t="shared" si="5"/>
        <v>4</v>
      </c>
      <c r="O128">
        <v>1</v>
      </c>
      <c r="P128">
        <v>1</v>
      </c>
      <c r="Q128">
        <v>1</v>
      </c>
      <c r="R128">
        <v>1</v>
      </c>
      <c r="S128">
        <v>2</v>
      </c>
      <c r="T128">
        <v>3</v>
      </c>
      <c r="U128">
        <v>2</v>
      </c>
      <c r="V128">
        <v>4</v>
      </c>
      <c r="W128">
        <v>3</v>
      </c>
      <c r="X128">
        <v>7</v>
      </c>
      <c r="Y128">
        <v>3</v>
      </c>
      <c r="Z128">
        <v>3</v>
      </c>
      <c r="AA128">
        <v>8</v>
      </c>
      <c r="AB128">
        <v>7</v>
      </c>
      <c r="AC128">
        <v>9</v>
      </c>
      <c r="AD128">
        <v>10</v>
      </c>
      <c r="AE128">
        <v>4</v>
      </c>
      <c r="AF128">
        <v>8</v>
      </c>
      <c r="AG128">
        <v>7</v>
      </c>
      <c r="AH128">
        <v>1</v>
      </c>
      <c r="AI128">
        <v>5</v>
      </c>
      <c r="AJ128">
        <v>3</v>
      </c>
      <c r="AK128">
        <v>6</v>
      </c>
      <c r="AL128">
        <v>2</v>
      </c>
      <c r="AM128">
        <v>7</v>
      </c>
    </row>
    <row r="129" spans="1:39" x14ac:dyDescent="0.3">
      <c r="A129" s="7">
        <v>11806</v>
      </c>
      <c r="B129" s="7">
        <v>0</v>
      </c>
      <c r="C129" s="7">
        <v>1987</v>
      </c>
      <c r="D129" s="8">
        <f t="shared" si="3"/>
        <v>31</v>
      </c>
      <c r="E129" s="1">
        <v>43406.680046296293</v>
      </c>
      <c r="F129" t="s">
        <v>50</v>
      </c>
      <c r="G129">
        <v>4</v>
      </c>
      <c r="H129">
        <v>4</v>
      </c>
      <c r="I129">
        <v>1</v>
      </c>
      <c r="J129" s="6">
        <v>1</v>
      </c>
      <c r="K129" s="6">
        <f t="shared" si="4"/>
        <v>4</v>
      </c>
      <c r="L129">
        <v>4</v>
      </c>
      <c r="M129" s="6">
        <v>1</v>
      </c>
      <c r="N129" s="6">
        <f t="shared" si="5"/>
        <v>4</v>
      </c>
      <c r="O129">
        <v>2</v>
      </c>
      <c r="P129">
        <v>1</v>
      </c>
      <c r="Q129">
        <v>2</v>
      </c>
      <c r="R129">
        <v>3</v>
      </c>
      <c r="S129">
        <v>6</v>
      </c>
      <c r="T129">
        <v>8</v>
      </c>
      <c r="U129">
        <v>6</v>
      </c>
      <c r="V129">
        <v>5</v>
      </c>
      <c r="W129">
        <v>6</v>
      </c>
      <c r="X129">
        <v>4</v>
      </c>
      <c r="Y129">
        <v>8</v>
      </c>
      <c r="Z129">
        <v>7</v>
      </c>
      <c r="AA129">
        <v>5</v>
      </c>
      <c r="AB129">
        <v>8</v>
      </c>
      <c r="AC129">
        <v>1</v>
      </c>
      <c r="AD129">
        <v>7</v>
      </c>
      <c r="AE129">
        <v>6</v>
      </c>
      <c r="AF129">
        <v>8</v>
      </c>
      <c r="AG129">
        <v>4</v>
      </c>
      <c r="AH129">
        <v>5</v>
      </c>
      <c r="AI129">
        <v>3</v>
      </c>
      <c r="AJ129">
        <v>9</v>
      </c>
      <c r="AK129">
        <v>10</v>
      </c>
      <c r="AL129">
        <v>2</v>
      </c>
      <c r="AM129">
        <v>9</v>
      </c>
    </row>
    <row r="130" spans="1:39" x14ac:dyDescent="0.3">
      <c r="A130" s="7">
        <v>11972</v>
      </c>
      <c r="B130" s="7">
        <v>0</v>
      </c>
      <c r="C130" s="7">
        <v>1987</v>
      </c>
      <c r="D130" s="8">
        <f t="shared" si="3"/>
        <v>31</v>
      </c>
      <c r="E130" s="1">
        <v>43407.522141203706</v>
      </c>
      <c r="F130" t="s">
        <v>184</v>
      </c>
      <c r="G130">
        <v>3</v>
      </c>
      <c r="H130">
        <v>4</v>
      </c>
      <c r="I130">
        <v>2</v>
      </c>
      <c r="J130" s="6">
        <v>2</v>
      </c>
      <c r="K130" s="6">
        <f t="shared" si="4"/>
        <v>3</v>
      </c>
      <c r="L130">
        <v>2</v>
      </c>
      <c r="M130" s="6">
        <v>2</v>
      </c>
      <c r="N130" s="6">
        <f t="shared" si="5"/>
        <v>3</v>
      </c>
      <c r="O130">
        <v>2</v>
      </c>
      <c r="P130">
        <v>2</v>
      </c>
      <c r="Q130">
        <v>2</v>
      </c>
      <c r="R130">
        <v>1</v>
      </c>
      <c r="S130">
        <v>18</v>
      </c>
      <c r="T130">
        <v>30</v>
      </c>
      <c r="U130">
        <v>11</v>
      </c>
      <c r="V130">
        <v>7</v>
      </c>
      <c r="W130">
        <v>17</v>
      </c>
      <c r="X130">
        <v>8</v>
      </c>
      <c r="Y130">
        <v>41</v>
      </c>
      <c r="Z130">
        <v>11</v>
      </c>
      <c r="AA130">
        <v>29</v>
      </c>
      <c r="AB130">
        <v>17</v>
      </c>
      <c r="AC130">
        <v>7</v>
      </c>
      <c r="AD130">
        <v>5</v>
      </c>
      <c r="AE130">
        <v>9</v>
      </c>
      <c r="AF130">
        <v>6</v>
      </c>
      <c r="AG130">
        <v>8</v>
      </c>
      <c r="AH130">
        <v>10</v>
      </c>
      <c r="AI130">
        <v>4</v>
      </c>
      <c r="AJ130">
        <v>3</v>
      </c>
      <c r="AK130">
        <v>1</v>
      </c>
      <c r="AL130">
        <v>2</v>
      </c>
      <c r="AM130">
        <v>-23</v>
      </c>
    </row>
    <row r="131" spans="1:39" x14ac:dyDescent="0.3">
      <c r="A131" s="7">
        <v>12125</v>
      </c>
      <c r="B131" s="7">
        <v>0</v>
      </c>
      <c r="C131" s="7">
        <v>1987</v>
      </c>
      <c r="D131" s="8">
        <f t="shared" si="3"/>
        <v>31</v>
      </c>
      <c r="E131" s="1">
        <v>43408.691481481481</v>
      </c>
      <c r="F131" t="s">
        <v>186</v>
      </c>
      <c r="G131">
        <v>1</v>
      </c>
      <c r="H131">
        <v>3</v>
      </c>
      <c r="I131">
        <v>1</v>
      </c>
      <c r="J131" s="6">
        <v>1</v>
      </c>
      <c r="K131" s="6">
        <f t="shared" si="4"/>
        <v>4</v>
      </c>
      <c r="L131">
        <v>4</v>
      </c>
      <c r="M131" s="6">
        <v>1</v>
      </c>
      <c r="N131" s="6">
        <f t="shared" si="5"/>
        <v>4</v>
      </c>
      <c r="O131">
        <v>3</v>
      </c>
      <c r="P131">
        <v>1</v>
      </c>
      <c r="Q131">
        <v>1</v>
      </c>
      <c r="R131">
        <v>2</v>
      </c>
      <c r="S131">
        <v>4</v>
      </c>
      <c r="T131">
        <v>6</v>
      </c>
      <c r="U131">
        <v>2</v>
      </c>
      <c r="V131">
        <v>3</v>
      </c>
      <c r="W131">
        <v>4</v>
      </c>
      <c r="X131">
        <v>6</v>
      </c>
      <c r="Y131">
        <v>4</v>
      </c>
      <c r="Z131">
        <v>3</v>
      </c>
      <c r="AA131">
        <v>3</v>
      </c>
      <c r="AB131">
        <v>5</v>
      </c>
      <c r="AC131">
        <v>10</v>
      </c>
      <c r="AD131">
        <v>2</v>
      </c>
      <c r="AE131">
        <v>7</v>
      </c>
      <c r="AF131">
        <v>4</v>
      </c>
      <c r="AG131">
        <v>6</v>
      </c>
      <c r="AH131">
        <v>1</v>
      </c>
      <c r="AI131">
        <v>5</v>
      </c>
      <c r="AJ131">
        <v>3</v>
      </c>
      <c r="AK131">
        <v>9</v>
      </c>
      <c r="AL131">
        <v>8</v>
      </c>
      <c r="AM131">
        <v>4</v>
      </c>
    </row>
    <row r="132" spans="1:39" x14ac:dyDescent="0.3">
      <c r="A132" s="7">
        <v>12831</v>
      </c>
      <c r="B132" s="7">
        <v>0</v>
      </c>
      <c r="C132" s="7">
        <v>1987</v>
      </c>
      <c r="D132" s="8">
        <f t="shared" ref="D132:D195" si="6">2018-C132</f>
        <v>31</v>
      </c>
      <c r="E132" s="1">
        <v>43413.532337962963</v>
      </c>
      <c r="F132" t="s">
        <v>133</v>
      </c>
      <c r="G132">
        <v>2</v>
      </c>
      <c r="H132">
        <v>1</v>
      </c>
      <c r="I132">
        <v>1</v>
      </c>
      <c r="J132" s="6">
        <v>2</v>
      </c>
      <c r="K132" s="6">
        <f t="shared" ref="K132:K195" si="7">(4+1)-J132</f>
        <v>3</v>
      </c>
      <c r="L132">
        <v>3</v>
      </c>
      <c r="M132" s="6">
        <v>2</v>
      </c>
      <c r="N132" s="6">
        <f t="shared" ref="N132:N195" si="8">5-M132</f>
        <v>3</v>
      </c>
      <c r="O132">
        <v>1</v>
      </c>
      <c r="P132">
        <v>1</v>
      </c>
      <c r="Q132">
        <v>1</v>
      </c>
      <c r="R132">
        <v>1</v>
      </c>
      <c r="S132">
        <v>6</v>
      </c>
      <c r="T132">
        <v>4</v>
      </c>
      <c r="U132">
        <v>2</v>
      </c>
      <c r="V132">
        <v>5</v>
      </c>
      <c r="W132">
        <v>5</v>
      </c>
      <c r="X132">
        <v>7</v>
      </c>
      <c r="Y132">
        <v>4</v>
      </c>
      <c r="Z132">
        <v>5</v>
      </c>
      <c r="AA132">
        <v>6</v>
      </c>
      <c r="AB132">
        <v>7</v>
      </c>
      <c r="AC132">
        <v>7</v>
      </c>
      <c r="AD132">
        <v>8</v>
      </c>
      <c r="AE132">
        <v>6</v>
      </c>
      <c r="AF132">
        <v>10</v>
      </c>
      <c r="AG132">
        <v>4</v>
      </c>
      <c r="AH132">
        <v>2</v>
      </c>
      <c r="AI132">
        <v>9</v>
      </c>
      <c r="AJ132">
        <v>5</v>
      </c>
      <c r="AK132">
        <v>1</v>
      </c>
      <c r="AL132">
        <v>3</v>
      </c>
      <c r="AM132">
        <v>-31</v>
      </c>
    </row>
    <row r="133" spans="1:39" x14ac:dyDescent="0.3">
      <c r="A133" s="7">
        <v>8455</v>
      </c>
      <c r="B133" s="7">
        <v>1</v>
      </c>
      <c r="C133" s="7">
        <v>1988</v>
      </c>
      <c r="D133" s="8">
        <f t="shared" si="6"/>
        <v>30</v>
      </c>
      <c r="E133" s="1">
        <v>43400.472002314818</v>
      </c>
      <c r="F133" t="s">
        <v>50</v>
      </c>
      <c r="G133">
        <v>2</v>
      </c>
      <c r="H133">
        <v>3</v>
      </c>
      <c r="I133">
        <v>2</v>
      </c>
      <c r="J133" s="6">
        <v>2</v>
      </c>
      <c r="K133" s="6">
        <f t="shared" si="7"/>
        <v>3</v>
      </c>
      <c r="L133">
        <v>3</v>
      </c>
      <c r="M133" s="6">
        <v>2</v>
      </c>
      <c r="N133" s="6">
        <f t="shared" si="8"/>
        <v>3</v>
      </c>
      <c r="O133">
        <v>1</v>
      </c>
      <c r="P133">
        <v>1</v>
      </c>
      <c r="Q133">
        <v>1</v>
      </c>
      <c r="R133">
        <v>1</v>
      </c>
      <c r="S133">
        <v>14</v>
      </c>
      <c r="T133">
        <v>36</v>
      </c>
      <c r="U133">
        <v>7</v>
      </c>
      <c r="V133">
        <v>5</v>
      </c>
      <c r="W133">
        <v>5</v>
      </c>
      <c r="X133">
        <v>6</v>
      </c>
      <c r="Y133">
        <v>6</v>
      </c>
      <c r="Z133">
        <v>8</v>
      </c>
      <c r="AA133">
        <v>9</v>
      </c>
      <c r="AB133">
        <v>13</v>
      </c>
      <c r="AC133">
        <v>6</v>
      </c>
      <c r="AD133">
        <v>7</v>
      </c>
      <c r="AE133">
        <v>9</v>
      </c>
      <c r="AF133">
        <v>5</v>
      </c>
      <c r="AG133">
        <v>10</v>
      </c>
      <c r="AH133">
        <v>1</v>
      </c>
      <c r="AI133">
        <v>8</v>
      </c>
      <c r="AJ133">
        <v>4</v>
      </c>
      <c r="AK133">
        <v>2</v>
      </c>
      <c r="AL133">
        <v>3</v>
      </c>
      <c r="AM133">
        <v>-33</v>
      </c>
    </row>
    <row r="134" spans="1:39" x14ac:dyDescent="0.3">
      <c r="A134" s="7">
        <v>8644</v>
      </c>
      <c r="B134" s="7">
        <v>0</v>
      </c>
      <c r="C134" s="7">
        <v>1988</v>
      </c>
      <c r="D134" s="8">
        <f t="shared" si="6"/>
        <v>30</v>
      </c>
      <c r="E134" s="1">
        <v>43400.907430555555</v>
      </c>
      <c r="F134" t="s">
        <v>78</v>
      </c>
      <c r="G134">
        <v>1</v>
      </c>
      <c r="H134">
        <v>4</v>
      </c>
      <c r="I134">
        <v>2</v>
      </c>
      <c r="J134" s="6">
        <v>1</v>
      </c>
      <c r="K134" s="6">
        <f t="shared" si="7"/>
        <v>4</v>
      </c>
      <c r="L134">
        <v>4</v>
      </c>
      <c r="M134" s="6">
        <v>2</v>
      </c>
      <c r="N134" s="6">
        <f t="shared" si="8"/>
        <v>3</v>
      </c>
      <c r="O134">
        <v>1</v>
      </c>
      <c r="P134">
        <v>1</v>
      </c>
      <c r="Q134">
        <v>1</v>
      </c>
      <c r="R134">
        <v>3</v>
      </c>
      <c r="S134">
        <v>5</v>
      </c>
      <c r="T134">
        <v>6</v>
      </c>
      <c r="U134">
        <v>9</v>
      </c>
      <c r="V134">
        <v>6</v>
      </c>
      <c r="W134">
        <v>8</v>
      </c>
      <c r="X134">
        <v>17</v>
      </c>
      <c r="Y134">
        <v>4</v>
      </c>
      <c r="Z134">
        <v>6</v>
      </c>
      <c r="AA134">
        <v>4</v>
      </c>
      <c r="AB134">
        <v>97</v>
      </c>
      <c r="AC134">
        <v>4</v>
      </c>
      <c r="AD134">
        <v>1</v>
      </c>
      <c r="AE134">
        <v>2</v>
      </c>
      <c r="AF134">
        <v>9</v>
      </c>
      <c r="AG134">
        <v>10</v>
      </c>
      <c r="AH134">
        <v>7</v>
      </c>
      <c r="AI134">
        <v>6</v>
      </c>
      <c r="AJ134">
        <v>3</v>
      </c>
      <c r="AK134">
        <v>5</v>
      </c>
      <c r="AL134">
        <v>8</v>
      </c>
      <c r="AM134">
        <v>17</v>
      </c>
    </row>
    <row r="135" spans="1:39" x14ac:dyDescent="0.3">
      <c r="A135" s="7">
        <v>9016</v>
      </c>
      <c r="B135" s="7">
        <v>0</v>
      </c>
      <c r="C135" s="7">
        <v>1988</v>
      </c>
      <c r="D135" s="8">
        <f t="shared" si="6"/>
        <v>30</v>
      </c>
      <c r="E135" s="1">
        <v>43401.911446759259</v>
      </c>
      <c r="F135" t="s">
        <v>70</v>
      </c>
      <c r="G135">
        <v>2</v>
      </c>
      <c r="H135">
        <v>2</v>
      </c>
      <c r="I135">
        <v>1</v>
      </c>
      <c r="J135" s="6">
        <v>2</v>
      </c>
      <c r="K135" s="6">
        <f t="shared" si="7"/>
        <v>3</v>
      </c>
      <c r="L135">
        <v>2</v>
      </c>
      <c r="M135" s="6">
        <v>2</v>
      </c>
      <c r="N135" s="6">
        <f t="shared" si="8"/>
        <v>3</v>
      </c>
      <c r="O135">
        <v>1</v>
      </c>
      <c r="P135">
        <v>1</v>
      </c>
      <c r="Q135">
        <v>2</v>
      </c>
      <c r="R135">
        <v>2</v>
      </c>
      <c r="S135">
        <v>4</v>
      </c>
      <c r="T135">
        <v>4</v>
      </c>
      <c r="U135">
        <v>5</v>
      </c>
      <c r="V135">
        <v>3</v>
      </c>
      <c r="W135">
        <v>5</v>
      </c>
      <c r="X135">
        <v>5</v>
      </c>
      <c r="Y135">
        <v>3</v>
      </c>
      <c r="Z135">
        <v>4</v>
      </c>
      <c r="AA135">
        <v>5</v>
      </c>
      <c r="AB135">
        <v>14</v>
      </c>
      <c r="AC135">
        <v>10</v>
      </c>
      <c r="AD135">
        <v>7</v>
      </c>
      <c r="AE135">
        <v>8</v>
      </c>
      <c r="AF135">
        <v>2</v>
      </c>
      <c r="AG135">
        <v>1</v>
      </c>
      <c r="AH135">
        <v>9</v>
      </c>
      <c r="AI135">
        <v>5</v>
      </c>
      <c r="AJ135">
        <v>4</v>
      </c>
      <c r="AK135">
        <v>6</v>
      </c>
      <c r="AL135">
        <v>3</v>
      </c>
      <c r="AM135">
        <v>-39</v>
      </c>
    </row>
    <row r="136" spans="1:39" x14ac:dyDescent="0.3">
      <c r="A136" s="7">
        <v>9206</v>
      </c>
      <c r="B136" s="7">
        <v>1</v>
      </c>
      <c r="C136" s="7">
        <v>1988</v>
      </c>
      <c r="D136" s="8">
        <f t="shared" si="6"/>
        <v>30</v>
      </c>
      <c r="E136" s="1">
        <v>43402.403113425928</v>
      </c>
      <c r="F136" t="s">
        <v>50</v>
      </c>
      <c r="G136">
        <v>1</v>
      </c>
      <c r="H136">
        <v>1</v>
      </c>
      <c r="I136">
        <v>2</v>
      </c>
      <c r="J136" s="6">
        <v>1</v>
      </c>
      <c r="K136" s="6">
        <f t="shared" si="7"/>
        <v>4</v>
      </c>
      <c r="L136">
        <v>3</v>
      </c>
      <c r="M136" s="6">
        <v>1</v>
      </c>
      <c r="N136" s="6">
        <f t="shared" si="8"/>
        <v>4</v>
      </c>
      <c r="O136">
        <v>1</v>
      </c>
      <c r="P136">
        <v>1</v>
      </c>
      <c r="Q136">
        <v>1</v>
      </c>
      <c r="R136">
        <v>1</v>
      </c>
      <c r="S136">
        <v>4</v>
      </c>
      <c r="T136">
        <v>8</v>
      </c>
      <c r="U136">
        <v>8</v>
      </c>
      <c r="V136">
        <v>3</v>
      </c>
      <c r="W136">
        <v>6</v>
      </c>
      <c r="X136">
        <v>8</v>
      </c>
      <c r="Y136">
        <v>8</v>
      </c>
      <c r="Z136">
        <v>5</v>
      </c>
      <c r="AA136">
        <v>4</v>
      </c>
      <c r="AB136">
        <v>5</v>
      </c>
      <c r="AC136">
        <v>7</v>
      </c>
      <c r="AD136">
        <v>1</v>
      </c>
      <c r="AE136">
        <v>6</v>
      </c>
      <c r="AF136">
        <v>4</v>
      </c>
      <c r="AG136">
        <v>5</v>
      </c>
      <c r="AH136">
        <v>3</v>
      </c>
      <c r="AI136">
        <v>8</v>
      </c>
      <c r="AJ136">
        <v>10</v>
      </c>
      <c r="AK136">
        <v>2</v>
      </c>
      <c r="AL136">
        <v>9</v>
      </c>
      <c r="AM136">
        <v>-23</v>
      </c>
    </row>
    <row r="137" spans="1:39" x14ac:dyDescent="0.3">
      <c r="A137" s="7">
        <v>9655</v>
      </c>
      <c r="B137" s="7">
        <v>0</v>
      </c>
      <c r="C137" s="7">
        <v>1988</v>
      </c>
      <c r="D137" s="8">
        <f t="shared" si="6"/>
        <v>30</v>
      </c>
      <c r="E137" s="1">
        <v>43402.663287037038</v>
      </c>
      <c r="F137" t="s">
        <v>50</v>
      </c>
      <c r="G137">
        <v>3</v>
      </c>
      <c r="H137">
        <v>3</v>
      </c>
      <c r="I137">
        <v>1</v>
      </c>
      <c r="J137" s="6">
        <v>3</v>
      </c>
      <c r="K137" s="6">
        <f t="shared" si="7"/>
        <v>2</v>
      </c>
      <c r="L137">
        <v>2</v>
      </c>
      <c r="M137" s="6">
        <v>3</v>
      </c>
      <c r="N137" s="6">
        <f t="shared" si="8"/>
        <v>2</v>
      </c>
      <c r="O137">
        <v>2</v>
      </c>
      <c r="P137">
        <v>2</v>
      </c>
      <c r="Q137">
        <v>3</v>
      </c>
      <c r="R137">
        <v>2</v>
      </c>
      <c r="S137">
        <v>4</v>
      </c>
      <c r="T137">
        <v>5</v>
      </c>
      <c r="U137">
        <v>5</v>
      </c>
      <c r="V137">
        <v>5</v>
      </c>
      <c r="W137">
        <v>3</v>
      </c>
      <c r="X137">
        <v>101</v>
      </c>
      <c r="Y137">
        <v>4</v>
      </c>
      <c r="Z137">
        <v>5</v>
      </c>
      <c r="AA137">
        <v>5</v>
      </c>
      <c r="AB137">
        <v>6</v>
      </c>
      <c r="AC137">
        <v>10</v>
      </c>
      <c r="AD137">
        <v>7</v>
      </c>
      <c r="AE137">
        <v>4</v>
      </c>
      <c r="AF137">
        <v>2</v>
      </c>
      <c r="AG137">
        <v>6</v>
      </c>
      <c r="AH137">
        <v>5</v>
      </c>
      <c r="AI137">
        <v>8</v>
      </c>
      <c r="AJ137">
        <v>1</v>
      </c>
      <c r="AK137">
        <v>3</v>
      </c>
      <c r="AL137">
        <v>9</v>
      </c>
      <c r="AM137">
        <v>-24</v>
      </c>
    </row>
    <row r="138" spans="1:39" x14ac:dyDescent="0.3">
      <c r="A138" s="7">
        <v>10211</v>
      </c>
      <c r="B138" s="7">
        <v>0</v>
      </c>
      <c r="C138" s="7">
        <v>1988</v>
      </c>
      <c r="D138" s="8">
        <f t="shared" si="6"/>
        <v>30</v>
      </c>
      <c r="E138" s="1">
        <v>43403.333124999997</v>
      </c>
      <c r="F138" t="s">
        <v>67</v>
      </c>
      <c r="G138">
        <v>3</v>
      </c>
      <c r="H138">
        <v>4</v>
      </c>
      <c r="I138">
        <v>1</v>
      </c>
      <c r="J138" s="6">
        <v>1</v>
      </c>
      <c r="K138" s="6">
        <f t="shared" si="7"/>
        <v>4</v>
      </c>
      <c r="L138">
        <v>3</v>
      </c>
      <c r="M138" s="6">
        <v>2</v>
      </c>
      <c r="N138" s="6">
        <f t="shared" si="8"/>
        <v>3</v>
      </c>
      <c r="O138">
        <v>1</v>
      </c>
      <c r="P138">
        <v>1</v>
      </c>
      <c r="Q138">
        <v>2</v>
      </c>
      <c r="R138">
        <v>1</v>
      </c>
      <c r="S138">
        <v>9</v>
      </c>
      <c r="T138">
        <v>6</v>
      </c>
      <c r="U138">
        <v>5</v>
      </c>
      <c r="V138">
        <v>6</v>
      </c>
      <c r="W138">
        <v>6</v>
      </c>
      <c r="X138">
        <v>43</v>
      </c>
      <c r="Y138">
        <v>4</v>
      </c>
      <c r="Z138">
        <v>11</v>
      </c>
      <c r="AA138">
        <v>12</v>
      </c>
      <c r="AB138">
        <v>12</v>
      </c>
      <c r="AC138">
        <v>8</v>
      </c>
      <c r="AD138">
        <v>6</v>
      </c>
      <c r="AE138">
        <v>7</v>
      </c>
      <c r="AF138">
        <v>5</v>
      </c>
      <c r="AG138">
        <v>10</v>
      </c>
      <c r="AH138">
        <v>1</v>
      </c>
      <c r="AI138">
        <v>3</v>
      </c>
      <c r="AJ138">
        <v>4</v>
      </c>
      <c r="AK138">
        <v>9</v>
      </c>
      <c r="AL138">
        <v>2</v>
      </c>
      <c r="AM138">
        <v>-12</v>
      </c>
    </row>
    <row r="139" spans="1:39" x14ac:dyDescent="0.3">
      <c r="A139" s="7">
        <v>10323</v>
      </c>
      <c r="B139" s="7">
        <v>0</v>
      </c>
      <c r="C139" s="7">
        <v>1988</v>
      </c>
      <c r="D139" s="8">
        <f t="shared" si="6"/>
        <v>30</v>
      </c>
      <c r="E139" s="1">
        <v>43403.414131944446</v>
      </c>
      <c r="F139" t="s">
        <v>50</v>
      </c>
      <c r="G139">
        <v>2</v>
      </c>
      <c r="H139">
        <v>3</v>
      </c>
      <c r="I139">
        <v>2</v>
      </c>
      <c r="J139" s="6">
        <v>3</v>
      </c>
      <c r="K139" s="6">
        <f t="shared" si="7"/>
        <v>2</v>
      </c>
      <c r="L139">
        <v>3</v>
      </c>
      <c r="M139" s="6">
        <v>3</v>
      </c>
      <c r="N139" s="6">
        <f t="shared" si="8"/>
        <v>2</v>
      </c>
      <c r="O139">
        <v>2</v>
      </c>
      <c r="P139">
        <v>2</v>
      </c>
      <c r="Q139">
        <v>2</v>
      </c>
      <c r="R139">
        <v>2</v>
      </c>
      <c r="S139">
        <v>4</v>
      </c>
      <c r="T139">
        <v>4</v>
      </c>
      <c r="U139">
        <v>9</v>
      </c>
      <c r="V139">
        <v>4</v>
      </c>
      <c r="W139">
        <v>4</v>
      </c>
      <c r="X139">
        <v>7</v>
      </c>
      <c r="Y139">
        <v>7</v>
      </c>
      <c r="Z139">
        <v>4</v>
      </c>
      <c r="AA139">
        <v>5</v>
      </c>
      <c r="AB139">
        <v>4</v>
      </c>
      <c r="AC139">
        <v>7</v>
      </c>
      <c r="AD139">
        <v>6</v>
      </c>
      <c r="AE139">
        <v>10</v>
      </c>
      <c r="AF139">
        <v>1</v>
      </c>
      <c r="AG139">
        <v>2</v>
      </c>
      <c r="AH139">
        <v>9</v>
      </c>
      <c r="AI139">
        <v>3</v>
      </c>
      <c r="AJ139">
        <v>8</v>
      </c>
      <c r="AK139">
        <v>4</v>
      </c>
      <c r="AL139">
        <v>5</v>
      </c>
      <c r="AM139">
        <v>-30</v>
      </c>
    </row>
    <row r="140" spans="1:39" x14ac:dyDescent="0.3">
      <c r="A140" s="7">
        <v>11086</v>
      </c>
      <c r="B140" s="7">
        <v>0</v>
      </c>
      <c r="C140" s="7">
        <v>1988</v>
      </c>
      <c r="D140" s="8">
        <f t="shared" si="6"/>
        <v>30</v>
      </c>
      <c r="E140" s="1">
        <v>43404.38722222222</v>
      </c>
      <c r="F140" t="s">
        <v>158</v>
      </c>
      <c r="G140">
        <v>1</v>
      </c>
      <c r="H140">
        <v>3</v>
      </c>
      <c r="I140">
        <v>2</v>
      </c>
      <c r="J140" s="6">
        <v>2</v>
      </c>
      <c r="K140" s="6">
        <f t="shared" si="7"/>
        <v>3</v>
      </c>
      <c r="L140">
        <v>1</v>
      </c>
      <c r="M140" s="6">
        <v>3</v>
      </c>
      <c r="N140" s="6">
        <f t="shared" si="8"/>
        <v>2</v>
      </c>
      <c r="O140">
        <v>1</v>
      </c>
      <c r="P140">
        <v>1</v>
      </c>
      <c r="Q140">
        <v>2</v>
      </c>
      <c r="R140">
        <v>1</v>
      </c>
      <c r="S140">
        <v>3</v>
      </c>
      <c r="T140">
        <v>7</v>
      </c>
      <c r="U140">
        <v>6</v>
      </c>
      <c r="V140">
        <v>7</v>
      </c>
      <c r="W140">
        <v>5</v>
      </c>
      <c r="X140">
        <v>10</v>
      </c>
      <c r="Y140">
        <v>7</v>
      </c>
      <c r="Z140">
        <v>5</v>
      </c>
      <c r="AA140">
        <v>6</v>
      </c>
      <c r="AB140">
        <v>7</v>
      </c>
      <c r="AC140">
        <v>3</v>
      </c>
      <c r="AD140">
        <v>6</v>
      </c>
      <c r="AE140">
        <v>5</v>
      </c>
      <c r="AF140">
        <v>8</v>
      </c>
      <c r="AG140">
        <v>1</v>
      </c>
      <c r="AH140">
        <v>2</v>
      </c>
      <c r="AI140">
        <v>4</v>
      </c>
      <c r="AJ140">
        <v>7</v>
      </c>
      <c r="AK140">
        <v>10</v>
      </c>
      <c r="AL140">
        <v>9</v>
      </c>
      <c r="AM140">
        <v>-16</v>
      </c>
    </row>
    <row r="141" spans="1:39" x14ac:dyDescent="0.3">
      <c r="A141" s="7">
        <v>12218</v>
      </c>
      <c r="B141" s="7">
        <v>0</v>
      </c>
      <c r="C141" s="7">
        <v>1988</v>
      </c>
      <c r="D141" s="8">
        <f t="shared" si="6"/>
        <v>30</v>
      </c>
      <c r="E141" s="1">
        <v>43408.96665509259</v>
      </c>
      <c r="F141" t="s">
        <v>50</v>
      </c>
      <c r="G141">
        <v>2</v>
      </c>
      <c r="H141">
        <v>3</v>
      </c>
      <c r="I141">
        <v>2</v>
      </c>
      <c r="J141" s="6">
        <v>3</v>
      </c>
      <c r="K141" s="6">
        <f t="shared" si="7"/>
        <v>2</v>
      </c>
      <c r="L141">
        <v>2</v>
      </c>
      <c r="M141" s="6">
        <v>3</v>
      </c>
      <c r="N141" s="6">
        <f t="shared" si="8"/>
        <v>2</v>
      </c>
      <c r="O141">
        <v>2</v>
      </c>
      <c r="P141">
        <v>2</v>
      </c>
      <c r="Q141">
        <v>3</v>
      </c>
      <c r="R141">
        <v>2</v>
      </c>
      <c r="S141">
        <v>3</v>
      </c>
      <c r="T141">
        <v>4</v>
      </c>
      <c r="U141">
        <v>4</v>
      </c>
      <c r="V141">
        <v>4</v>
      </c>
      <c r="W141">
        <v>4</v>
      </c>
      <c r="X141">
        <v>4</v>
      </c>
      <c r="Y141">
        <v>4</v>
      </c>
      <c r="Z141">
        <v>6</v>
      </c>
      <c r="AA141">
        <v>4</v>
      </c>
      <c r="AB141">
        <v>7</v>
      </c>
      <c r="AC141">
        <v>7</v>
      </c>
      <c r="AD141">
        <v>8</v>
      </c>
      <c r="AE141">
        <v>3</v>
      </c>
      <c r="AF141">
        <v>5</v>
      </c>
      <c r="AG141">
        <v>1</v>
      </c>
      <c r="AH141">
        <v>9</v>
      </c>
      <c r="AI141">
        <v>4</v>
      </c>
      <c r="AJ141">
        <v>2</v>
      </c>
      <c r="AK141">
        <v>6</v>
      </c>
      <c r="AL141">
        <v>10</v>
      </c>
      <c r="AM141">
        <v>-29</v>
      </c>
    </row>
    <row r="142" spans="1:39" x14ac:dyDescent="0.3">
      <c r="A142" s="7">
        <v>12309</v>
      </c>
      <c r="B142" s="7">
        <v>0</v>
      </c>
      <c r="C142" s="7">
        <v>1988</v>
      </c>
      <c r="D142" s="8">
        <f t="shared" si="6"/>
        <v>30</v>
      </c>
      <c r="E142" s="1">
        <v>43409.633379629631</v>
      </c>
      <c r="F142" t="s">
        <v>88</v>
      </c>
      <c r="G142">
        <v>2</v>
      </c>
      <c r="H142">
        <v>2</v>
      </c>
      <c r="I142">
        <v>3</v>
      </c>
      <c r="J142" s="6">
        <v>3</v>
      </c>
      <c r="K142" s="6">
        <f t="shared" si="7"/>
        <v>2</v>
      </c>
      <c r="L142">
        <v>3</v>
      </c>
      <c r="M142" s="6">
        <v>3</v>
      </c>
      <c r="N142" s="6">
        <f t="shared" si="8"/>
        <v>2</v>
      </c>
      <c r="O142">
        <v>2</v>
      </c>
      <c r="P142">
        <v>2</v>
      </c>
      <c r="Q142">
        <v>2</v>
      </c>
      <c r="R142">
        <v>2</v>
      </c>
      <c r="S142">
        <v>3</v>
      </c>
      <c r="T142">
        <v>5</v>
      </c>
      <c r="U142">
        <v>6</v>
      </c>
      <c r="V142">
        <v>4</v>
      </c>
      <c r="W142">
        <v>4</v>
      </c>
      <c r="X142">
        <v>15</v>
      </c>
      <c r="Y142">
        <v>5</v>
      </c>
      <c r="Z142">
        <v>22</v>
      </c>
      <c r="AA142">
        <v>8</v>
      </c>
      <c r="AB142">
        <v>5</v>
      </c>
      <c r="AC142">
        <v>6</v>
      </c>
      <c r="AD142">
        <v>3</v>
      </c>
      <c r="AE142">
        <v>5</v>
      </c>
      <c r="AF142">
        <v>9</v>
      </c>
      <c r="AG142">
        <v>7</v>
      </c>
      <c r="AH142">
        <v>4</v>
      </c>
      <c r="AI142">
        <v>2</v>
      </c>
      <c r="AJ142">
        <v>1</v>
      </c>
      <c r="AK142">
        <v>8</v>
      </c>
      <c r="AL142">
        <v>10</v>
      </c>
      <c r="AM142">
        <v>-21</v>
      </c>
    </row>
    <row r="143" spans="1:39" x14ac:dyDescent="0.3">
      <c r="A143" s="7">
        <v>8463</v>
      </c>
      <c r="B143" s="7">
        <v>0</v>
      </c>
      <c r="C143" s="7">
        <v>1989</v>
      </c>
      <c r="D143" s="8">
        <f t="shared" si="6"/>
        <v>29</v>
      </c>
      <c r="E143" s="1">
        <v>43400.481689814813</v>
      </c>
      <c r="F143" t="s">
        <v>53</v>
      </c>
      <c r="G143">
        <v>2</v>
      </c>
      <c r="H143">
        <v>1</v>
      </c>
      <c r="I143">
        <v>2</v>
      </c>
      <c r="J143" s="6">
        <v>3</v>
      </c>
      <c r="K143" s="6">
        <f t="shared" si="7"/>
        <v>2</v>
      </c>
      <c r="L143">
        <v>2</v>
      </c>
      <c r="M143" s="6">
        <v>3</v>
      </c>
      <c r="N143" s="6">
        <f t="shared" si="8"/>
        <v>2</v>
      </c>
      <c r="O143">
        <v>1</v>
      </c>
      <c r="P143">
        <v>2</v>
      </c>
      <c r="Q143">
        <v>1</v>
      </c>
      <c r="R143">
        <v>1</v>
      </c>
      <c r="S143">
        <v>4</v>
      </c>
      <c r="T143">
        <v>5</v>
      </c>
      <c r="U143">
        <v>6</v>
      </c>
      <c r="V143">
        <v>6</v>
      </c>
      <c r="W143">
        <v>5</v>
      </c>
      <c r="X143">
        <v>5</v>
      </c>
      <c r="Y143">
        <v>4</v>
      </c>
      <c r="Z143">
        <v>8</v>
      </c>
      <c r="AA143">
        <v>5</v>
      </c>
      <c r="AB143">
        <v>10</v>
      </c>
      <c r="AC143">
        <v>9</v>
      </c>
      <c r="AD143">
        <v>8</v>
      </c>
      <c r="AE143">
        <v>4</v>
      </c>
      <c r="AF143">
        <v>7</v>
      </c>
      <c r="AG143">
        <v>6</v>
      </c>
      <c r="AH143">
        <v>10</v>
      </c>
      <c r="AI143">
        <v>5</v>
      </c>
      <c r="AJ143">
        <v>3</v>
      </c>
      <c r="AK143">
        <v>2</v>
      </c>
      <c r="AL143">
        <v>1</v>
      </c>
      <c r="AM143">
        <v>-13</v>
      </c>
    </row>
    <row r="144" spans="1:39" x14ac:dyDescent="0.3">
      <c r="A144" s="7">
        <v>8461</v>
      </c>
      <c r="B144" s="7">
        <v>0</v>
      </c>
      <c r="C144" s="7">
        <v>1989</v>
      </c>
      <c r="D144" s="8">
        <f t="shared" si="6"/>
        <v>29</v>
      </c>
      <c r="E144" s="1">
        <v>43400.482222222221</v>
      </c>
      <c r="F144" t="s">
        <v>54</v>
      </c>
      <c r="G144">
        <v>4</v>
      </c>
      <c r="H144">
        <v>2</v>
      </c>
      <c r="I144">
        <v>1</v>
      </c>
      <c r="J144" s="6">
        <v>1</v>
      </c>
      <c r="K144" s="6">
        <f t="shared" si="7"/>
        <v>4</v>
      </c>
      <c r="L144">
        <v>4</v>
      </c>
      <c r="M144" s="6">
        <v>1</v>
      </c>
      <c r="N144" s="6">
        <f t="shared" si="8"/>
        <v>4</v>
      </c>
      <c r="O144">
        <v>2</v>
      </c>
      <c r="P144">
        <v>1</v>
      </c>
      <c r="Q144">
        <v>2</v>
      </c>
      <c r="R144">
        <v>4</v>
      </c>
      <c r="S144">
        <v>11</v>
      </c>
      <c r="T144">
        <v>26</v>
      </c>
      <c r="U144">
        <v>10</v>
      </c>
      <c r="V144">
        <v>6</v>
      </c>
      <c r="W144">
        <v>7</v>
      </c>
      <c r="X144">
        <v>12</v>
      </c>
      <c r="Y144">
        <v>17</v>
      </c>
      <c r="Z144">
        <v>8</v>
      </c>
      <c r="AA144">
        <v>11</v>
      </c>
      <c r="AB144">
        <v>14</v>
      </c>
      <c r="AC144">
        <v>3</v>
      </c>
      <c r="AD144">
        <v>10</v>
      </c>
      <c r="AE144">
        <v>8</v>
      </c>
      <c r="AF144">
        <v>6</v>
      </c>
      <c r="AG144">
        <v>7</v>
      </c>
      <c r="AH144">
        <v>2</v>
      </c>
      <c r="AI144">
        <v>5</v>
      </c>
      <c r="AJ144">
        <v>9</v>
      </c>
      <c r="AK144">
        <v>4</v>
      </c>
      <c r="AL144">
        <v>1</v>
      </c>
      <c r="AM144">
        <v>29</v>
      </c>
    </row>
    <row r="145" spans="1:39" x14ac:dyDescent="0.3">
      <c r="A145" s="7">
        <v>8535</v>
      </c>
      <c r="B145" s="7">
        <v>1</v>
      </c>
      <c r="C145" s="7">
        <v>1989</v>
      </c>
      <c r="D145" s="8">
        <f t="shared" si="6"/>
        <v>29</v>
      </c>
      <c r="E145" s="1">
        <v>43400.601006944446</v>
      </c>
      <c r="F145" t="s">
        <v>50</v>
      </c>
      <c r="G145">
        <v>1</v>
      </c>
      <c r="H145">
        <v>2</v>
      </c>
      <c r="I145">
        <v>4</v>
      </c>
      <c r="J145" s="6">
        <v>1</v>
      </c>
      <c r="K145" s="6">
        <f t="shared" si="7"/>
        <v>4</v>
      </c>
      <c r="L145">
        <v>3</v>
      </c>
      <c r="M145" s="6">
        <v>1</v>
      </c>
      <c r="N145" s="6">
        <f t="shared" si="8"/>
        <v>4</v>
      </c>
      <c r="O145">
        <v>1</v>
      </c>
      <c r="P145">
        <v>1</v>
      </c>
      <c r="Q145">
        <v>1</v>
      </c>
      <c r="R145">
        <v>1</v>
      </c>
      <c r="S145">
        <v>3</v>
      </c>
      <c r="T145">
        <v>39</v>
      </c>
      <c r="U145">
        <v>6</v>
      </c>
      <c r="V145">
        <v>3</v>
      </c>
      <c r="W145">
        <v>5</v>
      </c>
      <c r="X145">
        <v>4</v>
      </c>
      <c r="Y145">
        <v>4</v>
      </c>
      <c r="Z145">
        <v>4</v>
      </c>
      <c r="AA145">
        <v>3</v>
      </c>
      <c r="AB145">
        <v>4</v>
      </c>
      <c r="AC145">
        <v>10</v>
      </c>
      <c r="AD145">
        <v>9</v>
      </c>
      <c r="AE145">
        <v>7</v>
      </c>
      <c r="AF145">
        <v>8</v>
      </c>
      <c r="AG145">
        <v>2</v>
      </c>
      <c r="AH145">
        <v>6</v>
      </c>
      <c r="AI145">
        <v>5</v>
      </c>
      <c r="AJ145">
        <v>1</v>
      </c>
      <c r="AK145">
        <v>3</v>
      </c>
      <c r="AL145">
        <v>4</v>
      </c>
      <c r="AM145">
        <v>22</v>
      </c>
    </row>
    <row r="146" spans="1:39" x14ac:dyDescent="0.3">
      <c r="A146" s="7">
        <v>8682</v>
      </c>
      <c r="B146" s="7">
        <v>0</v>
      </c>
      <c r="C146" s="7">
        <v>1989</v>
      </c>
      <c r="D146" s="8">
        <f t="shared" si="6"/>
        <v>29</v>
      </c>
      <c r="E146" s="1">
        <v>43401.295081018521</v>
      </c>
      <c r="F146" t="s">
        <v>83</v>
      </c>
      <c r="G146">
        <v>1</v>
      </c>
      <c r="H146">
        <v>1</v>
      </c>
      <c r="I146">
        <v>1</v>
      </c>
      <c r="J146" s="6">
        <v>2</v>
      </c>
      <c r="K146" s="6">
        <f t="shared" si="7"/>
        <v>3</v>
      </c>
      <c r="L146">
        <v>2</v>
      </c>
      <c r="M146" s="6">
        <v>2</v>
      </c>
      <c r="N146" s="6">
        <f t="shared" si="8"/>
        <v>3</v>
      </c>
      <c r="O146">
        <v>1</v>
      </c>
      <c r="P146">
        <v>1</v>
      </c>
      <c r="Q146">
        <v>1</v>
      </c>
      <c r="R146">
        <v>1</v>
      </c>
      <c r="S146">
        <v>2</v>
      </c>
      <c r="T146">
        <v>4</v>
      </c>
      <c r="U146">
        <v>3</v>
      </c>
      <c r="V146">
        <v>7</v>
      </c>
      <c r="W146">
        <v>5</v>
      </c>
      <c r="X146">
        <v>4</v>
      </c>
      <c r="Y146">
        <v>4</v>
      </c>
      <c r="Z146">
        <v>8</v>
      </c>
      <c r="AA146">
        <v>5</v>
      </c>
      <c r="AB146">
        <v>6</v>
      </c>
      <c r="AC146">
        <v>4</v>
      </c>
      <c r="AD146">
        <v>8</v>
      </c>
      <c r="AE146">
        <v>9</v>
      </c>
      <c r="AF146">
        <v>1</v>
      </c>
      <c r="AG146">
        <v>6</v>
      </c>
      <c r="AH146">
        <v>2</v>
      </c>
      <c r="AI146">
        <v>7</v>
      </c>
      <c r="AJ146">
        <v>3</v>
      </c>
      <c r="AK146">
        <v>5</v>
      </c>
      <c r="AL146">
        <v>10</v>
      </c>
      <c r="AM146">
        <v>-32</v>
      </c>
    </row>
    <row r="147" spans="1:39" x14ac:dyDescent="0.3">
      <c r="A147" s="7">
        <v>9004</v>
      </c>
      <c r="B147" s="7">
        <v>0</v>
      </c>
      <c r="C147" s="7">
        <v>1989</v>
      </c>
      <c r="D147" s="8">
        <f t="shared" si="6"/>
        <v>29</v>
      </c>
      <c r="E147" s="1">
        <v>43401.897789351853</v>
      </c>
      <c r="F147" t="s">
        <v>95</v>
      </c>
      <c r="G147">
        <v>1</v>
      </c>
      <c r="H147">
        <v>1</v>
      </c>
      <c r="I147">
        <v>1</v>
      </c>
      <c r="J147" s="6">
        <v>1</v>
      </c>
      <c r="K147" s="6">
        <f t="shared" si="7"/>
        <v>4</v>
      </c>
      <c r="L147">
        <v>2</v>
      </c>
      <c r="M147" s="6">
        <v>1</v>
      </c>
      <c r="N147" s="6">
        <f t="shared" si="8"/>
        <v>4</v>
      </c>
      <c r="O147">
        <v>1</v>
      </c>
      <c r="P147">
        <v>1</v>
      </c>
      <c r="Q147">
        <v>1</v>
      </c>
      <c r="R147">
        <v>1</v>
      </c>
      <c r="S147">
        <v>2</v>
      </c>
      <c r="T147">
        <v>1</v>
      </c>
      <c r="U147">
        <v>2</v>
      </c>
      <c r="V147">
        <v>2</v>
      </c>
      <c r="W147">
        <v>3</v>
      </c>
      <c r="X147">
        <v>2</v>
      </c>
      <c r="Y147">
        <v>2</v>
      </c>
      <c r="Z147">
        <v>2</v>
      </c>
      <c r="AA147">
        <v>4</v>
      </c>
      <c r="AB147">
        <v>3</v>
      </c>
      <c r="AC147">
        <v>3</v>
      </c>
      <c r="AD147">
        <v>9</v>
      </c>
      <c r="AE147">
        <v>5</v>
      </c>
      <c r="AF147">
        <v>10</v>
      </c>
      <c r="AG147">
        <v>1</v>
      </c>
      <c r="AH147">
        <v>6</v>
      </c>
      <c r="AI147">
        <v>4</v>
      </c>
      <c r="AJ147">
        <v>7</v>
      </c>
      <c r="AK147">
        <v>2</v>
      </c>
      <c r="AL147">
        <v>8</v>
      </c>
      <c r="AM147">
        <v>-23</v>
      </c>
    </row>
    <row r="148" spans="1:39" x14ac:dyDescent="0.3">
      <c r="A148" s="7">
        <v>9171</v>
      </c>
      <c r="B148" s="7">
        <v>0</v>
      </c>
      <c r="C148" s="7">
        <v>1989</v>
      </c>
      <c r="D148" s="8">
        <f t="shared" si="6"/>
        <v>29</v>
      </c>
      <c r="E148" s="1">
        <v>43402.368773148148</v>
      </c>
      <c r="F148" t="s">
        <v>50</v>
      </c>
      <c r="G148">
        <v>2</v>
      </c>
      <c r="H148">
        <v>3</v>
      </c>
      <c r="I148">
        <v>1</v>
      </c>
      <c r="J148" s="6">
        <v>2</v>
      </c>
      <c r="K148" s="6">
        <f t="shared" si="7"/>
        <v>3</v>
      </c>
      <c r="L148">
        <v>3</v>
      </c>
      <c r="M148" s="6">
        <v>2</v>
      </c>
      <c r="N148" s="6">
        <f t="shared" si="8"/>
        <v>3</v>
      </c>
      <c r="O148">
        <v>2</v>
      </c>
      <c r="P148">
        <v>1</v>
      </c>
      <c r="Q148">
        <v>2</v>
      </c>
      <c r="R148">
        <v>1</v>
      </c>
      <c r="S148">
        <v>4</v>
      </c>
      <c r="T148">
        <v>3</v>
      </c>
      <c r="U148">
        <v>2</v>
      </c>
      <c r="V148">
        <v>4</v>
      </c>
      <c r="W148">
        <v>3</v>
      </c>
      <c r="X148">
        <v>3</v>
      </c>
      <c r="Y148">
        <v>4</v>
      </c>
      <c r="Z148">
        <v>4</v>
      </c>
      <c r="AA148">
        <v>5</v>
      </c>
      <c r="AB148">
        <v>8</v>
      </c>
      <c r="AC148">
        <v>1</v>
      </c>
      <c r="AD148">
        <v>3</v>
      </c>
      <c r="AE148">
        <v>5</v>
      </c>
      <c r="AF148">
        <v>6</v>
      </c>
      <c r="AG148">
        <v>2</v>
      </c>
      <c r="AH148">
        <v>9</v>
      </c>
      <c r="AI148">
        <v>8</v>
      </c>
      <c r="AJ148">
        <v>4</v>
      </c>
      <c r="AK148">
        <v>7</v>
      </c>
      <c r="AL148">
        <v>10</v>
      </c>
      <c r="AM148">
        <v>-31</v>
      </c>
    </row>
    <row r="149" spans="1:39" x14ac:dyDescent="0.3">
      <c r="A149" s="7">
        <v>9339</v>
      </c>
      <c r="B149" s="7">
        <v>0</v>
      </c>
      <c r="C149" s="7">
        <v>1989</v>
      </c>
      <c r="D149" s="8">
        <f t="shared" si="6"/>
        <v>29</v>
      </c>
      <c r="E149" s="1">
        <v>43402.467997685184</v>
      </c>
      <c r="F149" t="s">
        <v>109</v>
      </c>
      <c r="G149">
        <v>2</v>
      </c>
      <c r="H149">
        <v>4</v>
      </c>
      <c r="I149">
        <v>2</v>
      </c>
      <c r="J149" s="6">
        <v>1</v>
      </c>
      <c r="K149" s="6">
        <f t="shared" si="7"/>
        <v>4</v>
      </c>
      <c r="L149">
        <v>1</v>
      </c>
      <c r="M149" s="6">
        <v>1</v>
      </c>
      <c r="N149" s="6">
        <f t="shared" si="8"/>
        <v>4</v>
      </c>
      <c r="O149">
        <v>1</v>
      </c>
      <c r="P149">
        <v>1</v>
      </c>
      <c r="Q149">
        <v>2</v>
      </c>
      <c r="R149">
        <v>2</v>
      </c>
      <c r="S149">
        <v>8</v>
      </c>
      <c r="T149">
        <v>4</v>
      </c>
      <c r="U149">
        <v>3</v>
      </c>
      <c r="V149">
        <v>4</v>
      </c>
      <c r="W149">
        <v>21</v>
      </c>
      <c r="X149">
        <v>3</v>
      </c>
      <c r="Y149">
        <v>5</v>
      </c>
      <c r="Z149">
        <v>5</v>
      </c>
      <c r="AA149">
        <v>3</v>
      </c>
      <c r="AB149">
        <v>4</v>
      </c>
      <c r="AC149">
        <v>5</v>
      </c>
      <c r="AD149">
        <v>3</v>
      </c>
      <c r="AE149">
        <v>4</v>
      </c>
      <c r="AF149">
        <v>8</v>
      </c>
      <c r="AG149">
        <v>1</v>
      </c>
      <c r="AH149">
        <v>2</v>
      </c>
      <c r="AI149">
        <v>6</v>
      </c>
      <c r="AJ149">
        <v>9</v>
      </c>
      <c r="AK149">
        <v>10</v>
      </c>
      <c r="AL149">
        <v>7</v>
      </c>
      <c r="AM149">
        <v>-7</v>
      </c>
    </row>
    <row r="150" spans="1:39" x14ac:dyDescent="0.3">
      <c r="A150" s="7">
        <v>10532</v>
      </c>
      <c r="B150" s="7">
        <v>0</v>
      </c>
      <c r="C150" s="7">
        <v>1989</v>
      </c>
      <c r="D150" s="8">
        <f t="shared" si="6"/>
        <v>29</v>
      </c>
      <c r="E150" s="1">
        <v>43403.581828703704</v>
      </c>
      <c r="F150" t="s">
        <v>50</v>
      </c>
      <c r="G150">
        <v>2</v>
      </c>
      <c r="H150">
        <v>2</v>
      </c>
      <c r="I150">
        <v>2</v>
      </c>
      <c r="J150" s="6">
        <v>2</v>
      </c>
      <c r="K150" s="6">
        <f t="shared" si="7"/>
        <v>3</v>
      </c>
      <c r="L150">
        <v>2</v>
      </c>
      <c r="M150" s="6">
        <v>3</v>
      </c>
      <c r="N150" s="6">
        <f t="shared" si="8"/>
        <v>2</v>
      </c>
      <c r="O150">
        <v>1</v>
      </c>
      <c r="P150">
        <v>1</v>
      </c>
      <c r="Q150">
        <v>1</v>
      </c>
      <c r="R150">
        <v>2</v>
      </c>
      <c r="S150">
        <v>9</v>
      </c>
      <c r="T150">
        <v>9</v>
      </c>
      <c r="U150">
        <v>4</v>
      </c>
      <c r="V150">
        <v>5</v>
      </c>
      <c r="W150">
        <v>5</v>
      </c>
      <c r="X150">
        <v>4</v>
      </c>
      <c r="Y150">
        <v>4</v>
      </c>
      <c r="Z150">
        <v>6</v>
      </c>
      <c r="AA150">
        <v>6</v>
      </c>
      <c r="AB150">
        <v>7</v>
      </c>
      <c r="AC150">
        <v>5</v>
      </c>
      <c r="AD150">
        <v>9</v>
      </c>
      <c r="AE150">
        <v>8</v>
      </c>
      <c r="AF150">
        <v>6</v>
      </c>
      <c r="AG150">
        <v>4</v>
      </c>
      <c r="AH150">
        <v>7</v>
      </c>
      <c r="AI150">
        <v>10</v>
      </c>
      <c r="AJ150">
        <v>2</v>
      </c>
      <c r="AK150">
        <v>1</v>
      </c>
      <c r="AL150">
        <v>3</v>
      </c>
      <c r="AM150">
        <v>-28</v>
      </c>
    </row>
    <row r="151" spans="1:39" x14ac:dyDescent="0.3">
      <c r="A151" s="7">
        <v>11614</v>
      </c>
      <c r="B151" s="7">
        <v>0</v>
      </c>
      <c r="C151" s="7">
        <v>1989</v>
      </c>
      <c r="D151" s="8">
        <f t="shared" si="6"/>
        <v>29</v>
      </c>
      <c r="E151" s="1">
        <v>43405.650775462964</v>
      </c>
      <c r="F151" t="s">
        <v>88</v>
      </c>
      <c r="G151">
        <v>1</v>
      </c>
      <c r="H151">
        <v>3</v>
      </c>
      <c r="I151">
        <v>1</v>
      </c>
      <c r="J151" s="6">
        <v>2</v>
      </c>
      <c r="K151" s="6">
        <f t="shared" si="7"/>
        <v>3</v>
      </c>
      <c r="L151">
        <v>1</v>
      </c>
      <c r="M151" s="6">
        <v>2</v>
      </c>
      <c r="N151" s="6">
        <f t="shared" si="8"/>
        <v>3</v>
      </c>
      <c r="O151">
        <v>1</v>
      </c>
      <c r="P151">
        <v>1</v>
      </c>
      <c r="Q151">
        <v>1</v>
      </c>
      <c r="R151">
        <v>3</v>
      </c>
      <c r="S151">
        <v>4</v>
      </c>
      <c r="T151">
        <v>10</v>
      </c>
      <c r="U151">
        <v>5</v>
      </c>
      <c r="V151">
        <v>8</v>
      </c>
      <c r="W151">
        <v>5</v>
      </c>
      <c r="X151">
        <v>7</v>
      </c>
      <c r="Y151">
        <v>5</v>
      </c>
      <c r="Z151">
        <v>6</v>
      </c>
      <c r="AA151">
        <v>5</v>
      </c>
      <c r="AB151">
        <v>16</v>
      </c>
      <c r="AC151">
        <v>8</v>
      </c>
      <c r="AD151">
        <v>3</v>
      </c>
      <c r="AE151">
        <v>2</v>
      </c>
      <c r="AF151">
        <v>7</v>
      </c>
      <c r="AG151">
        <v>5</v>
      </c>
      <c r="AH151">
        <v>9</v>
      </c>
      <c r="AI151">
        <v>6</v>
      </c>
      <c r="AJ151">
        <v>1</v>
      </c>
      <c r="AK151">
        <v>10</v>
      </c>
      <c r="AL151">
        <v>4</v>
      </c>
      <c r="AM151">
        <v>-4</v>
      </c>
    </row>
    <row r="152" spans="1:39" x14ac:dyDescent="0.3">
      <c r="A152" s="7">
        <v>12034</v>
      </c>
      <c r="B152" s="7">
        <v>1</v>
      </c>
      <c r="C152" s="7">
        <v>1989</v>
      </c>
      <c r="D152" s="8">
        <f t="shared" si="6"/>
        <v>29</v>
      </c>
      <c r="E152" s="1">
        <v>43407.787800925929</v>
      </c>
      <c r="F152" t="s">
        <v>50</v>
      </c>
      <c r="G152">
        <v>3</v>
      </c>
      <c r="H152">
        <v>3</v>
      </c>
      <c r="I152">
        <v>2</v>
      </c>
      <c r="J152" s="6">
        <v>3</v>
      </c>
      <c r="K152" s="6">
        <f t="shared" si="7"/>
        <v>2</v>
      </c>
      <c r="L152">
        <v>2</v>
      </c>
      <c r="M152" s="6">
        <v>3</v>
      </c>
      <c r="N152" s="6">
        <f t="shared" si="8"/>
        <v>2</v>
      </c>
      <c r="O152">
        <v>3</v>
      </c>
      <c r="P152">
        <v>3</v>
      </c>
      <c r="Q152">
        <v>3</v>
      </c>
      <c r="R152">
        <v>3</v>
      </c>
      <c r="S152">
        <v>4</v>
      </c>
      <c r="T152">
        <v>3</v>
      </c>
      <c r="U152">
        <v>4</v>
      </c>
      <c r="V152">
        <v>4</v>
      </c>
      <c r="W152">
        <v>4</v>
      </c>
      <c r="X152">
        <v>8</v>
      </c>
      <c r="Y152">
        <v>6</v>
      </c>
      <c r="Z152">
        <v>5</v>
      </c>
      <c r="AA152">
        <v>14</v>
      </c>
      <c r="AB152">
        <v>6</v>
      </c>
      <c r="AC152">
        <v>3</v>
      </c>
      <c r="AD152">
        <v>2</v>
      </c>
      <c r="AE152">
        <v>7</v>
      </c>
      <c r="AF152">
        <v>4</v>
      </c>
      <c r="AG152">
        <v>1</v>
      </c>
      <c r="AH152">
        <v>6</v>
      </c>
      <c r="AI152">
        <v>5</v>
      </c>
      <c r="AJ152">
        <v>8</v>
      </c>
      <c r="AK152">
        <v>9</v>
      </c>
      <c r="AL152">
        <v>10</v>
      </c>
      <c r="AM152">
        <v>-9</v>
      </c>
    </row>
    <row r="153" spans="1:39" x14ac:dyDescent="0.3">
      <c r="A153" s="7">
        <v>8493</v>
      </c>
      <c r="B153" s="7">
        <v>1</v>
      </c>
      <c r="C153" s="7">
        <v>1990</v>
      </c>
      <c r="D153" s="8">
        <f t="shared" si="6"/>
        <v>28</v>
      </c>
      <c r="E153" s="1">
        <v>43400.517812500002</v>
      </c>
      <c r="F153" t="s">
        <v>63</v>
      </c>
      <c r="G153">
        <v>2</v>
      </c>
      <c r="H153">
        <v>3</v>
      </c>
      <c r="I153">
        <v>2</v>
      </c>
      <c r="J153" s="6">
        <v>2</v>
      </c>
      <c r="K153" s="6">
        <f t="shared" si="7"/>
        <v>3</v>
      </c>
      <c r="L153">
        <v>2</v>
      </c>
      <c r="M153" s="6">
        <v>2</v>
      </c>
      <c r="N153" s="6">
        <f t="shared" si="8"/>
        <v>3</v>
      </c>
      <c r="O153">
        <v>1</v>
      </c>
      <c r="P153">
        <v>1</v>
      </c>
      <c r="Q153">
        <v>1</v>
      </c>
      <c r="R153">
        <v>2</v>
      </c>
      <c r="S153">
        <v>8</v>
      </c>
      <c r="T153">
        <v>9</v>
      </c>
      <c r="U153">
        <v>10</v>
      </c>
      <c r="V153">
        <v>6</v>
      </c>
      <c r="W153">
        <v>5</v>
      </c>
      <c r="X153">
        <v>12</v>
      </c>
      <c r="Y153">
        <v>4</v>
      </c>
      <c r="Z153">
        <v>10</v>
      </c>
      <c r="AA153">
        <v>4</v>
      </c>
      <c r="AB153">
        <v>6</v>
      </c>
      <c r="AC153">
        <v>10</v>
      </c>
      <c r="AD153">
        <v>8</v>
      </c>
      <c r="AE153">
        <v>6</v>
      </c>
      <c r="AF153">
        <v>1</v>
      </c>
      <c r="AG153">
        <v>5</v>
      </c>
      <c r="AH153">
        <v>4</v>
      </c>
      <c r="AI153">
        <v>7</v>
      </c>
      <c r="AJ153">
        <v>3</v>
      </c>
      <c r="AK153">
        <v>2</v>
      </c>
      <c r="AL153">
        <v>9</v>
      </c>
      <c r="AM153">
        <v>-34</v>
      </c>
    </row>
    <row r="154" spans="1:39" x14ac:dyDescent="0.3">
      <c r="A154" s="7">
        <v>8514</v>
      </c>
      <c r="B154" s="7">
        <v>1</v>
      </c>
      <c r="C154" s="7">
        <v>1990</v>
      </c>
      <c r="D154" s="8">
        <f t="shared" si="6"/>
        <v>28</v>
      </c>
      <c r="E154" s="1">
        <v>43400.553124999999</v>
      </c>
      <c r="F154" t="s">
        <v>50</v>
      </c>
      <c r="G154">
        <v>3</v>
      </c>
      <c r="H154">
        <v>3</v>
      </c>
      <c r="I154">
        <v>2</v>
      </c>
      <c r="J154" s="6">
        <v>2</v>
      </c>
      <c r="K154" s="6">
        <f t="shared" si="7"/>
        <v>3</v>
      </c>
      <c r="L154">
        <v>2</v>
      </c>
      <c r="M154" s="6">
        <v>2</v>
      </c>
      <c r="N154" s="6">
        <f t="shared" si="8"/>
        <v>3</v>
      </c>
      <c r="O154">
        <v>3</v>
      </c>
      <c r="P154">
        <v>2</v>
      </c>
      <c r="Q154">
        <v>2</v>
      </c>
      <c r="R154">
        <v>3</v>
      </c>
      <c r="S154">
        <v>11</v>
      </c>
      <c r="T154">
        <v>4</v>
      </c>
      <c r="U154">
        <v>6</v>
      </c>
      <c r="V154">
        <v>6</v>
      </c>
      <c r="W154">
        <v>9</v>
      </c>
      <c r="X154">
        <v>5</v>
      </c>
      <c r="Y154">
        <v>11</v>
      </c>
      <c r="Z154">
        <v>8</v>
      </c>
      <c r="AA154">
        <v>8</v>
      </c>
      <c r="AB154">
        <v>11</v>
      </c>
      <c r="AC154">
        <v>1</v>
      </c>
      <c r="AD154">
        <v>5</v>
      </c>
      <c r="AE154">
        <v>3</v>
      </c>
      <c r="AF154">
        <v>4</v>
      </c>
      <c r="AG154">
        <v>7</v>
      </c>
      <c r="AH154">
        <v>10</v>
      </c>
      <c r="AI154">
        <v>6</v>
      </c>
      <c r="AJ154">
        <v>9</v>
      </c>
      <c r="AK154">
        <v>8</v>
      </c>
      <c r="AL154">
        <v>2</v>
      </c>
      <c r="AM154">
        <v>-24</v>
      </c>
    </row>
    <row r="155" spans="1:39" x14ac:dyDescent="0.3">
      <c r="A155" s="7">
        <v>8573</v>
      </c>
      <c r="B155" s="7">
        <v>0</v>
      </c>
      <c r="C155" s="7">
        <v>1990</v>
      </c>
      <c r="D155" s="8">
        <f t="shared" si="6"/>
        <v>28</v>
      </c>
      <c r="E155" s="1">
        <v>43400.680254629631</v>
      </c>
      <c r="F155" t="s">
        <v>72</v>
      </c>
      <c r="G155">
        <v>1</v>
      </c>
      <c r="H155">
        <v>3</v>
      </c>
      <c r="I155">
        <v>1</v>
      </c>
      <c r="J155" s="6">
        <v>1</v>
      </c>
      <c r="K155" s="6">
        <f t="shared" si="7"/>
        <v>4</v>
      </c>
      <c r="L155">
        <v>1</v>
      </c>
      <c r="M155" s="6">
        <v>1</v>
      </c>
      <c r="N155" s="6">
        <f t="shared" si="8"/>
        <v>4</v>
      </c>
      <c r="O155">
        <v>1</v>
      </c>
      <c r="P155">
        <v>1</v>
      </c>
      <c r="Q155">
        <v>2</v>
      </c>
      <c r="R155">
        <v>2</v>
      </c>
      <c r="S155">
        <v>2</v>
      </c>
      <c r="T155">
        <v>4</v>
      </c>
      <c r="U155">
        <v>2</v>
      </c>
      <c r="V155">
        <v>5</v>
      </c>
      <c r="W155">
        <v>3</v>
      </c>
      <c r="X155">
        <v>3</v>
      </c>
      <c r="Y155">
        <v>5</v>
      </c>
      <c r="Z155">
        <v>6</v>
      </c>
      <c r="AA155">
        <v>3</v>
      </c>
      <c r="AB155">
        <v>5</v>
      </c>
      <c r="AC155">
        <v>9</v>
      </c>
      <c r="AD155">
        <v>2</v>
      </c>
      <c r="AE155">
        <v>10</v>
      </c>
      <c r="AF155">
        <v>4</v>
      </c>
      <c r="AG155">
        <v>8</v>
      </c>
      <c r="AH155">
        <v>6</v>
      </c>
      <c r="AI155">
        <v>7</v>
      </c>
      <c r="AJ155">
        <v>5</v>
      </c>
      <c r="AK155">
        <v>3</v>
      </c>
      <c r="AL155">
        <v>1</v>
      </c>
      <c r="AM155">
        <v>-13</v>
      </c>
    </row>
    <row r="156" spans="1:39" x14ac:dyDescent="0.3">
      <c r="A156" s="7">
        <v>8605</v>
      </c>
      <c r="B156" s="7">
        <v>0</v>
      </c>
      <c r="C156" s="7">
        <v>1990</v>
      </c>
      <c r="D156" s="8">
        <f t="shared" si="6"/>
        <v>28</v>
      </c>
      <c r="E156" s="1">
        <v>43400.778796296298</v>
      </c>
      <c r="F156" t="s">
        <v>76</v>
      </c>
      <c r="G156">
        <v>2</v>
      </c>
      <c r="H156">
        <v>3</v>
      </c>
      <c r="I156">
        <v>2</v>
      </c>
      <c r="J156" s="6">
        <v>3</v>
      </c>
      <c r="K156" s="6">
        <f t="shared" si="7"/>
        <v>2</v>
      </c>
      <c r="L156">
        <v>2</v>
      </c>
      <c r="M156" s="6">
        <v>3</v>
      </c>
      <c r="N156" s="6">
        <f t="shared" si="8"/>
        <v>2</v>
      </c>
      <c r="O156">
        <v>2</v>
      </c>
      <c r="P156">
        <v>2</v>
      </c>
      <c r="Q156">
        <v>2</v>
      </c>
      <c r="R156">
        <v>2</v>
      </c>
      <c r="S156">
        <v>5</v>
      </c>
      <c r="T156">
        <v>5</v>
      </c>
      <c r="U156">
        <v>3</v>
      </c>
      <c r="V156">
        <v>7</v>
      </c>
      <c r="W156">
        <v>4</v>
      </c>
      <c r="X156">
        <v>8</v>
      </c>
      <c r="Y156">
        <v>2</v>
      </c>
      <c r="Z156">
        <v>5</v>
      </c>
      <c r="AA156">
        <v>3</v>
      </c>
      <c r="AB156">
        <v>2</v>
      </c>
      <c r="AC156">
        <v>3</v>
      </c>
      <c r="AD156">
        <v>2</v>
      </c>
      <c r="AE156">
        <v>7</v>
      </c>
      <c r="AF156">
        <v>8</v>
      </c>
      <c r="AG156">
        <v>5</v>
      </c>
      <c r="AH156">
        <v>1</v>
      </c>
      <c r="AI156">
        <v>10</v>
      </c>
      <c r="AJ156">
        <v>9</v>
      </c>
      <c r="AK156">
        <v>4</v>
      </c>
      <c r="AL156">
        <v>6</v>
      </c>
      <c r="AM156">
        <v>-34</v>
      </c>
    </row>
    <row r="157" spans="1:39" x14ac:dyDescent="0.3">
      <c r="A157" s="7">
        <v>8723</v>
      </c>
      <c r="B157" s="7">
        <v>1</v>
      </c>
      <c r="C157" s="7">
        <v>1990</v>
      </c>
      <c r="D157" s="8">
        <f t="shared" si="6"/>
        <v>28</v>
      </c>
      <c r="E157" s="1">
        <v>43401.481793981482</v>
      </c>
      <c r="F157" t="s">
        <v>50</v>
      </c>
      <c r="G157">
        <v>3</v>
      </c>
      <c r="H157">
        <v>3</v>
      </c>
      <c r="I157">
        <v>3</v>
      </c>
      <c r="J157" s="6">
        <v>3</v>
      </c>
      <c r="K157" s="6">
        <f t="shared" si="7"/>
        <v>2</v>
      </c>
      <c r="L157">
        <v>2</v>
      </c>
      <c r="M157" s="6">
        <v>3</v>
      </c>
      <c r="N157" s="6">
        <f t="shared" si="8"/>
        <v>2</v>
      </c>
      <c r="O157">
        <v>2</v>
      </c>
      <c r="P157">
        <v>3</v>
      </c>
      <c r="Q157">
        <v>3</v>
      </c>
      <c r="R157">
        <v>2</v>
      </c>
      <c r="S157">
        <v>2</v>
      </c>
      <c r="T157">
        <v>5</v>
      </c>
      <c r="U157">
        <v>16</v>
      </c>
      <c r="V157">
        <v>5</v>
      </c>
      <c r="W157">
        <v>2</v>
      </c>
      <c r="X157">
        <v>3</v>
      </c>
      <c r="Y157">
        <v>6</v>
      </c>
      <c r="Z157">
        <v>18</v>
      </c>
      <c r="AA157">
        <v>3</v>
      </c>
      <c r="AB157">
        <v>26</v>
      </c>
      <c r="AC157">
        <v>9</v>
      </c>
      <c r="AD157">
        <v>5</v>
      </c>
      <c r="AE157">
        <v>1</v>
      </c>
      <c r="AF157">
        <v>3</v>
      </c>
      <c r="AG157">
        <v>4</v>
      </c>
      <c r="AH157">
        <v>8</v>
      </c>
      <c r="AI157">
        <v>2</v>
      </c>
      <c r="AJ157">
        <v>6</v>
      </c>
      <c r="AK157">
        <v>7</v>
      </c>
      <c r="AL157">
        <v>10</v>
      </c>
      <c r="AM157">
        <v>-10</v>
      </c>
    </row>
    <row r="158" spans="1:39" x14ac:dyDescent="0.3">
      <c r="A158" s="7">
        <v>9309</v>
      </c>
      <c r="B158" s="7">
        <v>0</v>
      </c>
      <c r="C158" s="7">
        <v>1990</v>
      </c>
      <c r="D158" s="8">
        <f t="shared" si="6"/>
        <v>28</v>
      </c>
      <c r="E158" s="1">
        <v>43402.464050925926</v>
      </c>
      <c r="F158" t="s">
        <v>108</v>
      </c>
      <c r="G158">
        <v>1</v>
      </c>
      <c r="H158">
        <v>2</v>
      </c>
      <c r="I158">
        <v>1</v>
      </c>
      <c r="J158" s="6">
        <v>1</v>
      </c>
      <c r="K158" s="6">
        <f t="shared" si="7"/>
        <v>4</v>
      </c>
      <c r="L158">
        <v>4</v>
      </c>
      <c r="M158" s="6">
        <v>1</v>
      </c>
      <c r="N158" s="6">
        <f t="shared" si="8"/>
        <v>4</v>
      </c>
      <c r="O158">
        <v>2</v>
      </c>
      <c r="P158">
        <v>1</v>
      </c>
      <c r="Q158">
        <v>3</v>
      </c>
      <c r="R158">
        <v>3</v>
      </c>
      <c r="S158">
        <v>5</v>
      </c>
      <c r="T158">
        <v>8</v>
      </c>
      <c r="U158">
        <v>4</v>
      </c>
      <c r="V158">
        <v>3</v>
      </c>
      <c r="W158">
        <v>5</v>
      </c>
      <c r="X158">
        <v>4</v>
      </c>
      <c r="Y158">
        <v>7</v>
      </c>
      <c r="Z158">
        <v>8</v>
      </c>
      <c r="AA158">
        <v>13</v>
      </c>
      <c r="AB158">
        <v>13</v>
      </c>
      <c r="AC158">
        <v>7</v>
      </c>
      <c r="AD158">
        <v>6</v>
      </c>
      <c r="AE158">
        <v>5</v>
      </c>
      <c r="AF158">
        <v>8</v>
      </c>
      <c r="AG158">
        <v>10</v>
      </c>
      <c r="AH158">
        <v>3</v>
      </c>
      <c r="AI158">
        <v>2</v>
      </c>
      <c r="AJ158">
        <v>1</v>
      </c>
      <c r="AK158">
        <v>4</v>
      </c>
      <c r="AL158">
        <v>9</v>
      </c>
      <c r="AM158">
        <v>3</v>
      </c>
    </row>
    <row r="159" spans="1:39" x14ac:dyDescent="0.3">
      <c r="A159" s="7">
        <v>9530</v>
      </c>
      <c r="B159" s="7">
        <v>0</v>
      </c>
      <c r="C159" s="7">
        <v>1990</v>
      </c>
      <c r="D159" s="8">
        <f t="shared" si="6"/>
        <v>28</v>
      </c>
      <c r="E159" s="1">
        <v>43402.581712962965</v>
      </c>
      <c r="F159" t="s">
        <v>70</v>
      </c>
      <c r="G159">
        <v>1</v>
      </c>
      <c r="H159">
        <v>1</v>
      </c>
      <c r="I159">
        <v>1</v>
      </c>
      <c r="J159" s="6">
        <v>1</v>
      </c>
      <c r="K159" s="6">
        <f t="shared" si="7"/>
        <v>4</v>
      </c>
      <c r="L159">
        <v>3</v>
      </c>
      <c r="M159" s="6">
        <v>3</v>
      </c>
      <c r="N159" s="6">
        <f t="shared" si="8"/>
        <v>2</v>
      </c>
      <c r="O159">
        <v>1</v>
      </c>
      <c r="P159">
        <v>1</v>
      </c>
      <c r="Q159">
        <v>2</v>
      </c>
      <c r="R159">
        <v>1</v>
      </c>
      <c r="S159">
        <v>4</v>
      </c>
      <c r="T159">
        <v>4</v>
      </c>
      <c r="U159">
        <v>4</v>
      </c>
      <c r="V159">
        <v>5</v>
      </c>
      <c r="W159">
        <v>3</v>
      </c>
      <c r="X159">
        <v>6</v>
      </c>
      <c r="Y159">
        <v>3</v>
      </c>
      <c r="Z159">
        <v>3</v>
      </c>
      <c r="AA159">
        <v>10</v>
      </c>
      <c r="AB159">
        <v>3</v>
      </c>
      <c r="AC159">
        <v>5</v>
      </c>
      <c r="AD159">
        <v>8</v>
      </c>
      <c r="AE159">
        <v>2</v>
      </c>
      <c r="AF159">
        <v>10</v>
      </c>
      <c r="AG159">
        <v>4</v>
      </c>
      <c r="AH159">
        <v>3</v>
      </c>
      <c r="AI159">
        <v>7</v>
      </c>
      <c r="AJ159">
        <v>9</v>
      </c>
      <c r="AK159">
        <v>1</v>
      </c>
      <c r="AL159">
        <v>6</v>
      </c>
      <c r="AM159">
        <v>-2</v>
      </c>
    </row>
    <row r="160" spans="1:39" x14ac:dyDescent="0.3">
      <c r="A160" s="7">
        <v>9861</v>
      </c>
      <c r="B160" s="7">
        <v>0</v>
      </c>
      <c r="C160" s="7">
        <v>1990</v>
      </c>
      <c r="D160" s="8">
        <f t="shared" si="6"/>
        <v>28</v>
      </c>
      <c r="E160" s="1">
        <v>43402.806817129633</v>
      </c>
      <c r="F160" t="s">
        <v>50</v>
      </c>
      <c r="G160">
        <v>2</v>
      </c>
      <c r="H160">
        <v>2</v>
      </c>
      <c r="I160">
        <v>2</v>
      </c>
      <c r="J160" s="6">
        <v>1</v>
      </c>
      <c r="K160" s="6">
        <f t="shared" si="7"/>
        <v>4</v>
      </c>
      <c r="L160">
        <v>3</v>
      </c>
      <c r="M160" s="6">
        <v>2</v>
      </c>
      <c r="N160" s="6">
        <f t="shared" si="8"/>
        <v>3</v>
      </c>
      <c r="O160">
        <v>2</v>
      </c>
      <c r="P160">
        <v>2</v>
      </c>
      <c r="Q160">
        <v>2</v>
      </c>
      <c r="R160">
        <v>2</v>
      </c>
      <c r="S160">
        <v>6</v>
      </c>
      <c r="T160">
        <v>14</v>
      </c>
      <c r="U160">
        <v>3</v>
      </c>
      <c r="V160">
        <v>5</v>
      </c>
      <c r="W160">
        <v>4</v>
      </c>
      <c r="X160">
        <v>5</v>
      </c>
      <c r="Y160">
        <v>8</v>
      </c>
      <c r="Z160">
        <v>4</v>
      </c>
      <c r="AA160">
        <v>9</v>
      </c>
      <c r="AB160">
        <v>7</v>
      </c>
      <c r="AC160">
        <v>9</v>
      </c>
      <c r="AD160">
        <v>7</v>
      </c>
      <c r="AE160">
        <v>8</v>
      </c>
      <c r="AF160">
        <v>5</v>
      </c>
      <c r="AG160">
        <v>6</v>
      </c>
      <c r="AH160">
        <v>10</v>
      </c>
      <c r="AI160">
        <v>4</v>
      </c>
      <c r="AJ160">
        <v>3</v>
      </c>
      <c r="AK160">
        <v>2</v>
      </c>
      <c r="AL160">
        <v>1</v>
      </c>
      <c r="AM160">
        <v>-33</v>
      </c>
    </row>
    <row r="161" spans="1:39" x14ac:dyDescent="0.3">
      <c r="A161" s="7">
        <v>10132</v>
      </c>
      <c r="B161" s="7">
        <v>0</v>
      </c>
      <c r="C161" s="7">
        <v>1990</v>
      </c>
      <c r="D161" s="8">
        <f t="shared" si="6"/>
        <v>28</v>
      </c>
      <c r="E161" s="1">
        <v>43402.926979166667</v>
      </c>
      <c r="F161" t="s">
        <v>50</v>
      </c>
      <c r="G161">
        <v>1</v>
      </c>
      <c r="H161">
        <v>2</v>
      </c>
      <c r="I161">
        <v>1</v>
      </c>
      <c r="J161" s="6">
        <v>2</v>
      </c>
      <c r="K161" s="6">
        <f t="shared" si="7"/>
        <v>3</v>
      </c>
      <c r="L161">
        <v>1</v>
      </c>
      <c r="M161" s="6">
        <v>1</v>
      </c>
      <c r="N161" s="6">
        <f t="shared" si="8"/>
        <v>4</v>
      </c>
      <c r="O161">
        <v>1</v>
      </c>
      <c r="P161">
        <v>1</v>
      </c>
      <c r="Q161">
        <v>2</v>
      </c>
      <c r="R161">
        <v>2</v>
      </c>
      <c r="S161">
        <v>6</v>
      </c>
      <c r="T161">
        <v>7</v>
      </c>
      <c r="U161">
        <v>4</v>
      </c>
      <c r="V161">
        <v>11</v>
      </c>
      <c r="W161">
        <v>3</v>
      </c>
      <c r="X161">
        <v>9</v>
      </c>
      <c r="Y161">
        <v>7</v>
      </c>
      <c r="Z161">
        <v>6</v>
      </c>
      <c r="AA161">
        <v>5</v>
      </c>
      <c r="AB161">
        <v>12</v>
      </c>
      <c r="AC161">
        <v>4</v>
      </c>
      <c r="AD161">
        <v>10</v>
      </c>
      <c r="AE161">
        <v>8</v>
      </c>
      <c r="AF161">
        <v>3</v>
      </c>
      <c r="AG161">
        <v>2</v>
      </c>
      <c r="AH161">
        <v>6</v>
      </c>
      <c r="AI161">
        <v>5</v>
      </c>
      <c r="AJ161">
        <v>9</v>
      </c>
      <c r="AK161">
        <v>7</v>
      </c>
      <c r="AL161">
        <v>1</v>
      </c>
      <c r="AM161">
        <v>-15</v>
      </c>
    </row>
    <row r="162" spans="1:39" x14ac:dyDescent="0.3">
      <c r="A162" s="7">
        <v>11206</v>
      </c>
      <c r="B162" s="7">
        <v>0</v>
      </c>
      <c r="C162" s="7">
        <v>1990</v>
      </c>
      <c r="D162" s="8">
        <f t="shared" si="6"/>
        <v>28</v>
      </c>
      <c r="E162" s="1">
        <v>43404.509699074071</v>
      </c>
      <c r="F162" t="s">
        <v>161</v>
      </c>
      <c r="G162">
        <v>2</v>
      </c>
      <c r="H162">
        <v>3</v>
      </c>
      <c r="I162">
        <v>3</v>
      </c>
      <c r="J162" s="6">
        <v>1</v>
      </c>
      <c r="K162" s="6">
        <f t="shared" si="7"/>
        <v>4</v>
      </c>
      <c r="L162">
        <v>1</v>
      </c>
      <c r="M162" s="6">
        <v>3</v>
      </c>
      <c r="N162" s="6">
        <f t="shared" si="8"/>
        <v>2</v>
      </c>
      <c r="O162">
        <v>2</v>
      </c>
      <c r="P162">
        <v>2</v>
      </c>
      <c r="Q162">
        <v>2</v>
      </c>
      <c r="R162">
        <v>2</v>
      </c>
      <c r="S162">
        <v>5</v>
      </c>
      <c r="T162">
        <v>9</v>
      </c>
      <c r="U162">
        <v>6</v>
      </c>
      <c r="V162">
        <v>7</v>
      </c>
      <c r="W162">
        <v>5</v>
      </c>
      <c r="X162">
        <v>5</v>
      </c>
      <c r="Y162">
        <v>6</v>
      </c>
      <c r="Z162">
        <v>18</v>
      </c>
      <c r="AA162">
        <v>5</v>
      </c>
      <c r="AB162">
        <v>8</v>
      </c>
      <c r="AC162">
        <v>1</v>
      </c>
      <c r="AD162">
        <v>5</v>
      </c>
      <c r="AE162">
        <v>2</v>
      </c>
      <c r="AF162">
        <v>8</v>
      </c>
      <c r="AG162">
        <v>4</v>
      </c>
      <c r="AH162">
        <v>9</v>
      </c>
      <c r="AI162">
        <v>10</v>
      </c>
      <c r="AJ162">
        <v>7</v>
      </c>
      <c r="AK162">
        <v>3</v>
      </c>
      <c r="AL162">
        <v>6</v>
      </c>
      <c r="AM162">
        <v>0</v>
      </c>
    </row>
    <row r="163" spans="1:39" x14ac:dyDescent="0.3">
      <c r="A163" s="7">
        <v>11457</v>
      </c>
      <c r="B163" s="7">
        <v>0</v>
      </c>
      <c r="C163" s="7">
        <v>1990</v>
      </c>
      <c r="D163" s="8">
        <f t="shared" si="6"/>
        <v>28</v>
      </c>
      <c r="E163" s="1">
        <v>43404.852800925924</v>
      </c>
      <c r="F163" t="s">
        <v>169</v>
      </c>
      <c r="G163">
        <v>1</v>
      </c>
      <c r="H163">
        <v>1</v>
      </c>
      <c r="I163">
        <v>1</v>
      </c>
      <c r="J163" s="6">
        <v>2</v>
      </c>
      <c r="K163" s="6">
        <f t="shared" si="7"/>
        <v>3</v>
      </c>
      <c r="L163">
        <v>3</v>
      </c>
      <c r="M163" s="6">
        <v>1</v>
      </c>
      <c r="N163" s="6">
        <f t="shared" si="8"/>
        <v>4</v>
      </c>
      <c r="O163">
        <v>1</v>
      </c>
      <c r="P163">
        <v>1</v>
      </c>
      <c r="Q163">
        <v>1</v>
      </c>
      <c r="R163">
        <v>1</v>
      </c>
      <c r="S163">
        <v>5</v>
      </c>
      <c r="T163">
        <v>6</v>
      </c>
      <c r="U163">
        <v>4</v>
      </c>
      <c r="V163">
        <v>8</v>
      </c>
      <c r="W163">
        <v>25</v>
      </c>
      <c r="X163">
        <v>6</v>
      </c>
      <c r="Y163">
        <v>5</v>
      </c>
      <c r="Z163">
        <v>7</v>
      </c>
      <c r="AA163">
        <v>4</v>
      </c>
      <c r="AB163">
        <v>21</v>
      </c>
      <c r="AC163">
        <v>5</v>
      </c>
      <c r="AD163">
        <v>8</v>
      </c>
      <c r="AE163">
        <v>3</v>
      </c>
      <c r="AF163">
        <v>1</v>
      </c>
      <c r="AG163">
        <v>10</v>
      </c>
      <c r="AH163">
        <v>7</v>
      </c>
      <c r="AI163">
        <v>6</v>
      </c>
      <c r="AJ163">
        <v>9</v>
      </c>
      <c r="AK163">
        <v>4</v>
      </c>
      <c r="AL163">
        <v>2</v>
      </c>
      <c r="AM163">
        <v>-23</v>
      </c>
    </row>
    <row r="164" spans="1:39" x14ac:dyDescent="0.3">
      <c r="A164" s="7">
        <v>11955</v>
      </c>
      <c r="B164" s="7">
        <v>0</v>
      </c>
      <c r="C164" s="7">
        <v>1990</v>
      </c>
      <c r="D164" s="8">
        <f t="shared" si="6"/>
        <v>28</v>
      </c>
      <c r="E164" s="1">
        <v>43407.460497685184</v>
      </c>
      <c r="F164" t="s">
        <v>50</v>
      </c>
      <c r="G164">
        <v>1</v>
      </c>
      <c r="H164">
        <v>2</v>
      </c>
      <c r="I164">
        <v>1</v>
      </c>
      <c r="J164" s="6">
        <v>1</v>
      </c>
      <c r="K164" s="6">
        <f t="shared" si="7"/>
        <v>4</v>
      </c>
      <c r="L164">
        <v>1</v>
      </c>
      <c r="M164" s="6">
        <v>1</v>
      </c>
      <c r="N164" s="6">
        <f t="shared" si="8"/>
        <v>4</v>
      </c>
      <c r="O164">
        <v>2</v>
      </c>
      <c r="P164">
        <v>1</v>
      </c>
      <c r="Q164">
        <v>2</v>
      </c>
      <c r="R164">
        <v>3</v>
      </c>
      <c r="S164">
        <v>4</v>
      </c>
      <c r="T164">
        <v>6</v>
      </c>
      <c r="U164">
        <v>3</v>
      </c>
      <c r="V164">
        <v>2</v>
      </c>
      <c r="W164">
        <v>4</v>
      </c>
      <c r="X164">
        <v>6</v>
      </c>
      <c r="Y164">
        <v>4</v>
      </c>
      <c r="Z164">
        <v>11</v>
      </c>
      <c r="AA164">
        <v>4</v>
      </c>
      <c r="AB164">
        <v>6</v>
      </c>
      <c r="AC164">
        <v>9</v>
      </c>
      <c r="AD164">
        <v>8</v>
      </c>
      <c r="AE164">
        <v>4</v>
      </c>
      <c r="AF164">
        <v>5</v>
      </c>
      <c r="AG164">
        <v>7</v>
      </c>
      <c r="AH164">
        <v>3</v>
      </c>
      <c r="AI164">
        <v>2</v>
      </c>
      <c r="AJ164">
        <v>10</v>
      </c>
      <c r="AK164">
        <v>6</v>
      </c>
      <c r="AL164">
        <v>1</v>
      </c>
      <c r="AM164">
        <v>3</v>
      </c>
    </row>
    <row r="165" spans="1:39" x14ac:dyDescent="0.3">
      <c r="A165" s="7">
        <v>12025</v>
      </c>
      <c r="B165" s="7">
        <v>1</v>
      </c>
      <c r="C165" s="7">
        <v>1990</v>
      </c>
      <c r="D165" s="8">
        <f t="shared" si="6"/>
        <v>28</v>
      </c>
      <c r="E165" s="1">
        <v>43407.755277777775</v>
      </c>
      <c r="F165" t="s">
        <v>50</v>
      </c>
      <c r="G165">
        <v>4</v>
      </c>
      <c r="H165">
        <v>4</v>
      </c>
      <c r="I165">
        <v>2</v>
      </c>
      <c r="J165" s="6">
        <v>2</v>
      </c>
      <c r="K165" s="6">
        <f t="shared" si="7"/>
        <v>3</v>
      </c>
      <c r="L165">
        <v>1</v>
      </c>
      <c r="M165" s="6">
        <v>1</v>
      </c>
      <c r="N165" s="6">
        <f t="shared" si="8"/>
        <v>4</v>
      </c>
      <c r="O165">
        <v>1</v>
      </c>
      <c r="P165">
        <v>1</v>
      </c>
      <c r="Q165">
        <v>2</v>
      </c>
      <c r="R165">
        <v>4</v>
      </c>
      <c r="S165">
        <v>4</v>
      </c>
      <c r="T165">
        <v>5</v>
      </c>
      <c r="U165">
        <v>6</v>
      </c>
      <c r="V165">
        <v>8</v>
      </c>
      <c r="W165">
        <v>12</v>
      </c>
      <c r="X165">
        <v>8</v>
      </c>
      <c r="Y165">
        <v>8</v>
      </c>
      <c r="Z165">
        <v>6</v>
      </c>
      <c r="AA165">
        <v>6</v>
      </c>
      <c r="AB165">
        <v>5</v>
      </c>
      <c r="AC165">
        <v>3</v>
      </c>
      <c r="AD165">
        <v>1</v>
      </c>
      <c r="AE165">
        <v>9</v>
      </c>
      <c r="AF165">
        <v>7</v>
      </c>
      <c r="AG165">
        <v>6</v>
      </c>
      <c r="AH165">
        <v>5</v>
      </c>
      <c r="AI165">
        <v>8</v>
      </c>
      <c r="AJ165">
        <v>10</v>
      </c>
      <c r="AK165">
        <v>2</v>
      </c>
      <c r="AL165">
        <v>4</v>
      </c>
      <c r="AM165">
        <v>45</v>
      </c>
    </row>
    <row r="166" spans="1:39" x14ac:dyDescent="0.3">
      <c r="A166" s="7">
        <v>12175</v>
      </c>
      <c r="B166" s="7">
        <v>0</v>
      </c>
      <c r="C166" s="7">
        <v>1990</v>
      </c>
      <c r="D166" s="8">
        <f t="shared" si="6"/>
        <v>28</v>
      </c>
      <c r="E166" s="1">
        <v>43408.750578703701</v>
      </c>
      <c r="F166" t="s">
        <v>50</v>
      </c>
      <c r="G166">
        <v>4</v>
      </c>
      <c r="H166">
        <v>4</v>
      </c>
      <c r="I166">
        <v>1</v>
      </c>
      <c r="J166" s="6">
        <v>2</v>
      </c>
      <c r="K166" s="6">
        <f t="shared" si="7"/>
        <v>3</v>
      </c>
      <c r="L166">
        <v>1</v>
      </c>
      <c r="M166" s="6">
        <v>3</v>
      </c>
      <c r="N166" s="6">
        <f t="shared" si="8"/>
        <v>2</v>
      </c>
      <c r="O166">
        <v>1</v>
      </c>
      <c r="P166">
        <v>1</v>
      </c>
      <c r="Q166">
        <v>1</v>
      </c>
      <c r="R166">
        <v>1</v>
      </c>
      <c r="S166">
        <v>2</v>
      </c>
      <c r="T166">
        <v>3</v>
      </c>
      <c r="U166">
        <v>2</v>
      </c>
      <c r="V166">
        <v>5</v>
      </c>
      <c r="W166">
        <v>2</v>
      </c>
      <c r="X166">
        <v>7</v>
      </c>
      <c r="Y166">
        <v>4</v>
      </c>
      <c r="Z166">
        <v>4</v>
      </c>
      <c r="AA166">
        <v>2</v>
      </c>
      <c r="AB166">
        <v>4</v>
      </c>
      <c r="AC166">
        <v>2</v>
      </c>
      <c r="AD166">
        <v>8</v>
      </c>
      <c r="AE166">
        <v>6</v>
      </c>
      <c r="AF166">
        <v>4</v>
      </c>
      <c r="AG166">
        <v>9</v>
      </c>
      <c r="AH166">
        <v>5</v>
      </c>
      <c r="AI166">
        <v>1</v>
      </c>
      <c r="AJ166">
        <v>10</v>
      </c>
      <c r="AK166">
        <v>7</v>
      </c>
      <c r="AL166">
        <v>3</v>
      </c>
      <c r="AM166">
        <v>-1</v>
      </c>
    </row>
    <row r="167" spans="1:39" x14ac:dyDescent="0.3">
      <c r="A167" s="7">
        <v>8477</v>
      </c>
      <c r="B167" s="7">
        <v>0</v>
      </c>
      <c r="C167" s="7">
        <v>1991</v>
      </c>
      <c r="D167" s="8">
        <f t="shared" si="6"/>
        <v>27</v>
      </c>
      <c r="E167" s="1">
        <v>43400.495578703703</v>
      </c>
      <c r="F167" t="s">
        <v>50</v>
      </c>
      <c r="G167">
        <v>2</v>
      </c>
      <c r="H167">
        <v>2</v>
      </c>
      <c r="I167">
        <v>2</v>
      </c>
      <c r="J167" s="6">
        <v>2</v>
      </c>
      <c r="K167" s="6">
        <f t="shared" si="7"/>
        <v>3</v>
      </c>
      <c r="L167">
        <v>3</v>
      </c>
      <c r="M167" s="6">
        <v>3</v>
      </c>
      <c r="N167" s="6">
        <f t="shared" si="8"/>
        <v>2</v>
      </c>
      <c r="O167">
        <v>1</v>
      </c>
      <c r="P167">
        <v>1</v>
      </c>
      <c r="Q167">
        <v>1</v>
      </c>
      <c r="R167">
        <v>1</v>
      </c>
      <c r="S167">
        <v>7</v>
      </c>
      <c r="T167">
        <v>6</v>
      </c>
      <c r="U167">
        <v>6</v>
      </c>
      <c r="V167">
        <v>3</v>
      </c>
      <c r="W167">
        <v>4</v>
      </c>
      <c r="X167">
        <v>6</v>
      </c>
      <c r="Y167">
        <v>6</v>
      </c>
      <c r="Z167">
        <v>4</v>
      </c>
      <c r="AA167">
        <v>4</v>
      </c>
      <c r="AB167">
        <v>5</v>
      </c>
      <c r="AC167">
        <v>7</v>
      </c>
      <c r="AD167">
        <v>1</v>
      </c>
      <c r="AE167">
        <v>10</v>
      </c>
      <c r="AF167">
        <v>8</v>
      </c>
      <c r="AG167">
        <v>9</v>
      </c>
      <c r="AH167">
        <v>4</v>
      </c>
      <c r="AI167">
        <v>3</v>
      </c>
      <c r="AJ167">
        <v>6</v>
      </c>
      <c r="AK167">
        <v>2</v>
      </c>
      <c r="AL167">
        <v>5</v>
      </c>
      <c r="AM167">
        <v>-24</v>
      </c>
    </row>
    <row r="168" spans="1:39" x14ac:dyDescent="0.3">
      <c r="A168" s="7">
        <v>8536</v>
      </c>
      <c r="B168" s="7">
        <v>0</v>
      </c>
      <c r="C168" s="7">
        <v>1991</v>
      </c>
      <c r="D168" s="8">
        <f t="shared" si="6"/>
        <v>27</v>
      </c>
      <c r="E168" s="1">
        <v>43400.603425925925</v>
      </c>
      <c r="F168" t="s">
        <v>50</v>
      </c>
      <c r="G168">
        <v>1</v>
      </c>
      <c r="H168">
        <v>2</v>
      </c>
      <c r="I168">
        <v>2</v>
      </c>
      <c r="J168" s="6">
        <v>1</v>
      </c>
      <c r="K168" s="6">
        <f t="shared" si="7"/>
        <v>4</v>
      </c>
      <c r="L168">
        <v>2</v>
      </c>
      <c r="M168" s="6">
        <v>1</v>
      </c>
      <c r="N168" s="6">
        <f t="shared" si="8"/>
        <v>4</v>
      </c>
      <c r="O168">
        <v>2</v>
      </c>
      <c r="P168">
        <v>2</v>
      </c>
      <c r="Q168">
        <v>3</v>
      </c>
      <c r="R168">
        <v>3</v>
      </c>
      <c r="S168">
        <v>3</v>
      </c>
      <c r="T168">
        <v>8</v>
      </c>
      <c r="U168">
        <v>4</v>
      </c>
      <c r="V168">
        <v>4</v>
      </c>
      <c r="W168">
        <v>21</v>
      </c>
      <c r="X168">
        <v>7</v>
      </c>
      <c r="Y168">
        <v>4</v>
      </c>
      <c r="Z168">
        <v>6</v>
      </c>
      <c r="AA168">
        <v>8</v>
      </c>
      <c r="AB168">
        <v>8</v>
      </c>
      <c r="AC168">
        <v>7</v>
      </c>
      <c r="AD168">
        <v>2</v>
      </c>
      <c r="AE168">
        <v>9</v>
      </c>
      <c r="AF168">
        <v>6</v>
      </c>
      <c r="AG168">
        <v>8</v>
      </c>
      <c r="AH168">
        <v>5</v>
      </c>
      <c r="AI168">
        <v>10</v>
      </c>
      <c r="AJ168">
        <v>3</v>
      </c>
      <c r="AK168">
        <v>4</v>
      </c>
      <c r="AL168">
        <v>1</v>
      </c>
      <c r="AM168">
        <v>-15</v>
      </c>
    </row>
    <row r="169" spans="1:39" x14ac:dyDescent="0.3">
      <c r="A169" s="7">
        <v>9579</v>
      </c>
      <c r="B169" s="7">
        <v>0</v>
      </c>
      <c r="C169" s="7">
        <v>1991</v>
      </c>
      <c r="D169" s="8">
        <f t="shared" si="6"/>
        <v>27</v>
      </c>
      <c r="E169" s="1">
        <v>43402.596898148149</v>
      </c>
      <c r="F169" t="s">
        <v>70</v>
      </c>
      <c r="G169">
        <v>2</v>
      </c>
      <c r="H169">
        <v>2</v>
      </c>
      <c r="I169">
        <v>2</v>
      </c>
      <c r="J169" s="6">
        <v>2</v>
      </c>
      <c r="K169" s="6">
        <f t="shared" si="7"/>
        <v>3</v>
      </c>
      <c r="L169">
        <v>3</v>
      </c>
      <c r="M169" s="6">
        <v>2</v>
      </c>
      <c r="N169" s="6">
        <f t="shared" si="8"/>
        <v>3</v>
      </c>
      <c r="O169">
        <v>2</v>
      </c>
      <c r="P169">
        <v>2</v>
      </c>
      <c r="Q169">
        <v>3</v>
      </c>
      <c r="R169">
        <v>2</v>
      </c>
      <c r="S169">
        <v>4</v>
      </c>
      <c r="T169">
        <v>10</v>
      </c>
      <c r="U169">
        <v>12</v>
      </c>
      <c r="V169">
        <v>7</v>
      </c>
      <c r="W169">
        <v>8</v>
      </c>
      <c r="X169">
        <v>4</v>
      </c>
      <c r="Y169">
        <v>6</v>
      </c>
      <c r="Z169">
        <v>7</v>
      </c>
      <c r="AA169">
        <v>6</v>
      </c>
      <c r="AB169">
        <v>9</v>
      </c>
      <c r="AC169">
        <v>4</v>
      </c>
      <c r="AD169">
        <v>3</v>
      </c>
      <c r="AE169">
        <v>6</v>
      </c>
      <c r="AF169">
        <v>8</v>
      </c>
      <c r="AG169">
        <v>5</v>
      </c>
      <c r="AH169">
        <v>9</v>
      </c>
      <c r="AI169">
        <v>1</v>
      </c>
      <c r="AJ169">
        <v>7</v>
      </c>
      <c r="AK169">
        <v>2</v>
      </c>
      <c r="AL169">
        <v>10</v>
      </c>
      <c r="AM169">
        <v>-35</v>
      </c>
    </row>
    <row r="170" spans="1:39" x14ac:dyDescent="0.3">
      <c r="A170" s="7">
        <v>10364</v>
      </c>
      <c r="B170" s="7">
        <v>1</v>
      </c>
      <c r="C170" s="7">
        <v>1991</v>
      </c>
      <c r="D170" s="8">
        <f t="shared" si="6"/>
        <v>27</v>
      </c>
      <c r="E170" s="1">
        <v>43403.44085648148</v>
      </c>
      <c r="F170" t="s">
        <v>50</v>
      </c>
      <c r="G170">
        <v>2</v>
      </c>
      <c r="H170">
        <v>4</v>
      </c>
      <c r="I170">
        <v>1</v>
      </c>
      <c r="J170" s="6">
        <v>2</v>
      </c>
      <c r="K170" s="6">
        <f t="shared" si="7"/>
        <v>3</v>
      </c>
      <c r="L170">
        <v>2</v>
      </c>
      <c r="M170" s="6">
        <v>2</v>
      </c>
      <c r="N170" s="6">
        <f t="shared" si="8"/>
        <v>3</v>
      </c>
      <c r="O170">
        <v>2</v>
      </c>
      <c r="P170">
        <v>2</v>
      </c>
      <c r="Q170">
        <v>4</v>
      </c>
      <c r="R170">
        <v>1</v>
      </c>
      <c r="S170">
        <v>5</v>
      </c>
      <c r="T170">
        <v>6</v>
      </c>
      <c r="U170">
        <v>5</v>
      </c>
      <c r="V170">
        <v>5</v>
      </c>
      <c r="W170">
        <v>5</v>
      </c>
      <c r="X170">
        <v>4</v>
      </c>
      <c r="Y170">
        <v>3</v>
      </c>
      <c r="Z170">
        <v>4</v>
      </c>
      <c r="AA170">
        <v>5</v>
      </c>
      <c r="AB170">
        <v>3</v>
      </c>
      <c r="AC170">
        <v>1</v>
      </c>
      <c r="AD170">
        <v>5</v>
      </c>
      <c r="AE170">
        <v>4</v>
      </c>
      <c r="AF170">
        <v>10</v>
      </c>
      <c r="AG170">
        <v>9</v>
      </c>
      <c r="AH170">
        <v>6</v>
      </c>
      <c r="AI170">
        <v>8</v>
      </c>
      <c r="AJ170">
        <v>3</v>
      </c>
      <c r="AK170">
        <v>2</v>
      </c>
      <c r="AL170">
        <v>7</v>
      </c>
      <c r="AM170">
        <v>12</v>
      </c>
    </row>
    <row r="171" spans="1:39" x14ac:dyDescent="0.3">
      <c r="A171" s="7">
        <v>10899</v>
      </c>
      <c r="B171" s="7">
        <v>0</v>
      </c>
      <c r="C171" s="7">
        <v>1991</v>
      </c>
      <c r="D171" s="8">
        <f t="shared" si="6"/>
        <v>27</v>
      </c>
      <c r="E171" s="1">
        <v>43403.867997685185</v>
      </c>
      <c r="F171" t="s">
        <v>144</v>
      </c>
      <c r="G171">
        <v>3</v>
      </c>
      <c r="H171">
        <v>1</v>
      </c>
      <c r="I171">
        <v>2</v>
      </c>
      <c r="J171" s="6">
        <v>2</v>
      </c>
      <c r="K171" s="6">
        <f t="shared" si="7"/>
        <v>3</v>
      </c>
      <c r="L171">
        <v>2</v>
      </c>
      <c r="M171" s="6">
        <v>2</v>
      </c>
      <c r="N171" s="6">
        <f t="shared" si="8"/>
        <v>3</v>
      </c>
      <c r="O171">
        <v>1</v>
      </c>
      <c r="P171">
        <v>1</v>
      </c>
      <c r="Q171">
        <v>1</v>
      </c>
      <c r="R171">
        <v>1</v>
      </c>
      <c r="S171">
        <v>3</v>
      </c>
      <c r="T171">
        <v>3</v>
      </c>
      <c r="U171">
        <v>3</v>
      </c>
      <c r="V171">
        <v>4</v>
      </c>
      <c r="W171">
        <v>2</v>
      </c>
      <c r="X171">
        <v>4</v>
      </c>
      <c r="Y171">
        <v>3</v>
      </c>
      <c r="Z171">
        <v>4</v>
      </c>
      <c r="AA171">
        <v>3</v>
      </c>
      <c r="AB171">
        <v>4</v>
      </c>
      <c r="AC171">
        <v>9</v>
      </c>
      <c r="AD171">
        <v>8</v>
      </c>
      <c r="AE171">
        <v>6</v>
      </c>
      <c r="AF171">
        <v>3</v>
      </c>
      <c r="AG171">
        <v>4</v>
      </c>
      <c r="AH171">
        <v>10</v>
      </c>
      <c r="AI171">
        <v>1</v>
      </c>
      <c r="AJ171">
        <v>2</v>
      </c>
      <c r="AK171">
        <v>5</v>
      </c>
      <c r="AL171">
        <v>7</v>
      </c>
      <c r="AM171">
        <v>-21</v>
      </c>
    </row>
    <row r="172" spans="1:39" x14ac:dyDescent="0.3">
      <c r="A172" s="7">
        <v>11061</v>
      </c>
      <c r="B172" s="7">
        <v>0</v>
      </c>
      <c r="C172" s="7">
        <v>1991</v>
      </c>
      <c r="D172" s="8">
        <f t="shared" si="6"/>
        <v>27</v>
      </c>
      <c r="E172" s="1">
        <v>43404.459247685183</v>
      </c>
      <c r="F172" t="s">
        <v>50</v>
      </c>
      <c r="G172">
        <v>3</v>
      </c>
      <c r="H172">
        <v>2</v>
      </c>
      <c r="I172">
        <v>2</v>
      </c>
      <c r="J172" s="6">
        <v>1</v>
      </c>
      <c r="K172" s="6">
        <f t="shared" si="7"/>
        <v>4</v>
      </c>
      <c r="L172">
        <v>4</v>
      </c>
      <c r="M172" s="6">
        <v>1</v>
      </c>
      <c r="N172" s="6">
        <f t="shared" si="8"/>
        <v>4</v>
      </c>
      <c r="O172">
        <v>1</v>
      </c>
      <c r="P172">
        <v>1</v>
      </c>
      <c r="Q172">
        <v>1</v>
      </c>
      <c r="R172">
        <v>1</v>
      </c>
      <c r="S172">
        <v>6</v>
      </c>
      <c r="T172">
        <v>3</v>
      </c>
      <c r="U172">
        <v>4</v>
      </c>
      <c r="V172">
        <v>3</v>
      </c>
      <c r="W172">
        <v>2</v>
      </c>
      <c r="X172">
        <v>3</v>
      </c>
      <c r="Y172">
        <v>3</v>
      </c>
      <c r="Z172">
        <v>4</v>
      </c>
      <c r="AA172">
        <v>4</v>
      </c>
      <c r="AB172">
        <v>5</v>
      </c>
      <c r="AC172">
        <v>1</v>
      </c>
      <c r="AD172">
        <v>6</v>
      </c>
      <c r="AE172">
        <v>9</v>
      </c>
      <c r="AF172">
        <v>7</v>
      </c>
      <c r="AG172">
        <v>3</v>
      </c>
      <c r="AH172">
        <v>8</v>
      </c>
      <c r="AI172">
        <v>2</v>
      </c>
      <c r="AJ172">
        <v>4</v>
      </c>
      <c r="AK172">
        <v>10</v>
      </c>
      <c r="AL172">
        <v>5</v>
      </c>
      <c r="AM172">
        <v>-14</v>
      </c>
    </row>
    <row r="173" spans="1:39" x14ac:dyDescent="0.3">
      <c r="A173" s="7">
        <v>11278</v>
      </c>
      <c r="B173" s="7">
        <v>0</v>
      </c>
      <c r="C173" s="7">
        <v>1991</v>
      </c>
      <c r="D173" s="8">
        <f t="shared" si="6"/>
        <v>27</v>
      </c>
      <c r="E173" s="1">
        <v>43404.6090625</v>
      </c>
      <c r="F173" t="s">
        <v>50</v>
      </c>
      <c r="G173">
        <v>4</v>
      </c>
      <c r="H173">
        <v>1</v>
      </c>
      <c r="I173">
        <v>1</v>
      </c>
      <c r="J173" s="6">
        <v>3</v>
      </c>
      <c r="K173" s="6">
        <f t="shared" si="7"/>
        <v>2</v>
      </c>
      <c r="L173">
        <v>2</v>
      </c>
      <c r="M173" s="6">
        <v>4</v>
      </c>
      <c r="N173" s="6">
        <f t="shared" si="8"/>
        <v>1</v>
      </c>
      <c r="O173">
        <v>1</v>
      </c>
      <c r="P173">
        <v>1</v>
      </c>
      <c r="Q173">
        <v>1</v>
      </c>
      <c r="R173">
        <v>3</v>
      </c>
      <c r="S173">
        <v>6</v>
      </c>
      <c r="T173">
        <v>10</v>
      </c>
      <c r="U173">
        <v>4</v>
      </c>
      <c r="V173">
        <v>3</v>
      </c>
      <c r="W173">
        <v>8</v>
      </c>
      <c r="X173">
        <v>5</v>
      </c>
      <c r="Y173">
        <v>4</v>
      </c>
      <c r="Z173">
        <v>5</v>
      </c>
      <c r="AA173">
        <v>6</v>
      </c>
      <c r="AB173">
        <v>5</v>
      </c>
      <c r="AC173">
        <v>6</v>
      </c>
      <c r="AD173">
        <v>2</v>
      </c>
      <c r="AE173">
        <v>9</v>
      </c>
      <c r="AF173">
        <v>5</v>
      </c>
      <c r="AG173">
        <v>1</v>
      </c>
      <c r="AH173">
        <v>4</v>
      </c>
      <c r="AI173">
        <v>10</v>
      </c>
      <c r="AJ173">
        <v>7</v>
      </c>
      <c r="AK173">
        <v>8</v>
      </c>
      <c r="AL173">
        <v>3</v>
      </c>
      <c r="AM173">
        <v>27</v>
      </c>
    </row>
    <row r="174" spans="1:39" x14ac:dyDescent="0.3">
      <c r="A174" s="7">
        <v>11337</v>
      </c>
      <c r="B174" s="7">
        <v>0</v>
      </c>
      <c r="C174" s="7">
        <v>1991</v>
      </c>
      <c r="D174" s="8">
        <f t="shared" si="6"/>
        <v>27</v>
      </c>
      <c r="E174" s="1">
        <v>43404.71947916667</v>
      </c>
      <c r="F174" t="s">
        <v>50</v>
      </c>
      <c r="G174">
        <v>1</v>
      </c>
      <c r="H174">
        <v>3</v>
      </c>
      <c r="I174">
        <v>1</v>
      </c>
      <c r="J174" s="6">
        <v>1</v>
      </c>
      <c r="K174" s="6">
        <f t="shared" si="7"/>
        <v>4</v>
      </c>
      <c r="L174">
        <v>4</v>
      </c>
      <c r="M174" s="6">
        <v>1</v>
      </c>
      <c r="N174" s="6">
        <f t="shared" si="8"/>
        <v>4</v>
      </c>
      <c r="O174">
        <v>1</v>
      </c>
      <c r="P174">
        <v>1</v>
      </c>
      <c r="Q174">
        <v>1</v>
      </c>
      <c r="R174">
        <v>1</v>
      </c>
      <c r="S174">
        <v>4</v>
      </c>
      <c r="T174">
        <v>8</v>
      </c>
      <c r="U174">
        <v>3</v>
      </c>
      <c r="V174">
        <v>3</v>
      </c>
      <c r="W174">
        <v>3</v>
      </c>
      <c r="X174">
        <v>5</v>
      </c>
      <c r="Y174">
        <v>6</v>
      </c>
      <c r="Z174">
        <v>5</v>
      </c>
      <c r="AA174">
        <v>3</v>
      </c>
      <c r="AB174">
        <v>5</v>
      </c>
      <c r="AC174">
        <v>9</v>
      </c>
      <c r="AD174">
        <v>5</v>
      </c>
      <c r="AE174">
        <v>1</v>
      </c>
      <c r="AF174">
        <v>7</v>
      </c>
      <c r="AG174">
        <v>3</v>
      </c>
      <c r="AH174">
        <v>2</v>
      </c>
      <c r="AI174">
        <v>10</v>
      </c>
      <c r="AJ174">
        <v>4</v>
      </c>
      <c r="AK174">
        <v>6</v>
      </c>
      <c r="AL174">
        <v>8</v>
      </c>
      <c r="AM174">
        <v>-19</v>
      </c>
    </row>
    <row r="175" spans="1:39" x14ac:dyDescent="0.3">
      <c r="A175" s="7">
        <v>11402</v>
      </c>
      <c r="B175" s="7">
        <v>0</v>
      </c>
      <c r="C175" s="7">
        <v>1991</v>
      </c>
      <c r="D175" s="8">
        <f t="shared" si="6"/>
        <v>27</v>
      </c>
      <c r="E175" s="1">
        <v>43404.793240740742</v>
      </c>
      <c r="F175" t="s">
        <v>167</v>
      </c>
      <c r="G175">
        <v>2</v>
      </c>
      <c r="H175">
        <v>3</v>
      </c>
      <c r="I175">
        <v>3</v>
      </c>
      <c r="J175" s="6">
        <v>1</v>
      </c>
      <c r="K175" s="6">
        <f t="shared" si="7"/>
        <v>4</v>
      </c>
      <c r="L175">
        <v>4</v>
      </c>
      <c r="M175" s="6">
        <v>1</v>
      </c>
      <c r="N175" s="6">
        <f t="shared" si="8"/>
        <v>4</v>
      </c>
      <c r="O175">
        <v>3</v>
      </c>
      <c r="P175">
        <v>2</v>
      </c>
      <c r="Q175">
        <v>2</v>
      </c>
      <c r="R175">
        <v>2</v>
      </c>
      <c r="S175">
        <v>2</v>
      </c>
      <c r="T175">
        <v>3</v>
      </c>
      <c r="U175">
        <v>3</v>
      </c>
      <c r="V175">
        <v>2</v>
      </c>
      <c r="W175">
        <v>3</v>
      </c>
      <c r="X175">
        <v>4</v>
      </c>
      <c r="Y175">
        <v>3</v>
      </c>
      <c r="Z175">
        <v>5</v>
      </c>
      <c r="AA175">
        <v>2</v>
      </c>
      <c r="AB175">
        <v>3</v>
      </c>
      <c r="AC175">
        <v>6</v>
      </c>
      <c r="AD175">
        <v>10</v>
      </c>
      <c r="AE175">
        <v>4</v>
      </c>
      <c r="AF175">
        <v>8</v>
      </c>
      <c r="AG175">
        <v>3</v>
      </c>
      <c r="AH175">
        <v>7</v>
      </c>
      <c r="AI175">
        <v>1</v>
      </c>
      <c r="AJ175">
        <v>2</v>
      </c>
      <c r="AK175">
        <v>5</v>
      </c>
      <c r="AL175">
        <v>9</v>
      </c>
      <c r="AM175">
        <v>-20</v>
      </c>
    </row>
    <row r="176" spans="1:39" x14ac:dyDescent="0.3">
      <c r="A176" s="7">
        <v>11958</v>
      </c>
      <c r="B176" s="7">
        <v>0</v>
      </c>
      <c r="C176" s="7">
        <v>1991</v>
      </c>
      <c r="D176" s="8">
        <f t="shared" si="6"/>
        <v>27</v>
      </c>
      <c r="E176" s="1">
        <v>43407.468009259261</v>
      </c>
      <c r="F176" t="s">
        <v>183</v>
      </c>
      <c r="G176">
        <v>3</v>
      </c>
      <c r="H176">
        <v>1</v>
      </c>
      <c r="I176">
        <v>2</v>
      </c>
      <c r="J176" s="6">
        <v>2</v>
      </c>
      <c r="K176" s="6">
        <f t="shared" si="7"/>
        <v>3</v>
      </c>
      <c r="L176">
        <v>2</v>
      </c>
      <c r="M176" s="6">
        <v>2</v>
      </c>
      <c r="N176" s="6">
        <f t="shared" si="8"/>
        <v>3</v>
      </c>
      <c r="O176">
        <v>2</v>
      </c>
      <c r="P176">
        <v>2</v>
      </c>
      <c r="Q176">
        <v>2</v>
      </c>
      <c r="R176">
        <v>2</v>
      </c>
      <c r="S176">
        <v>7</v>
      </c>
      <c r="T176">
        <v>4</v>
      </c>
      <c r="U176">
        <v>3</v>
      </c>
      <c r="V176">
        <v>4</v>
      </c>
      <c r="W176">
        <v>2</v>
      </c>
      <c r="X176">
        <v>3</v>
      </c>
      <c r="Y176">
        <v>4</v>
      </c>
      <c r="Z176">
        <v>4</v>
      </c>
      <c r="AA176">
        <v>3</v>
      </c>
      <c r="AB176">
        <v>5</v>
      </c>
      <c r="AC176">
        <v>5</v>
      </c>
      <c r="AD176">
        <v>3</v>
      </c>
      <c r="AE176">
        <v>2</v>
      </c>
      <c r="AF176">
        <v>8</v>
      </c>
      <c r="AG176">
        <v>6</v>
      </c>
      <c r="AH176">
        <v>7</v>
      </c>
      <c r="AI176">
        <v>4</v>
      </c>
      <c r="AJ176">
        <v>9</v>
      </c>
      <c r="AK176">
        <v>1</v>
      </c>
      <c r="AL176">
        <v>10</v>
      </c>
      <c r="AM176">
        <v>-26</v>
      </c>
    </row>
    <row r="177" spans="1:39" x14ac:dyDescent="0.3">
      <c r="A177" s="7">
        <v>12658</v>
      </c>
      <c r="B177" s="7">
        <v>0</v>
      </c>
      <c r="C177" s="7">
        <v>1991</v>
      </c>
      <c r="D177" s="8">
        <f t="shared" si="6"/>
        <v>27</v>
      </c>
      <c r="E177" s="1">
        <v>43411.777766203704</v>
      </c>
      <c r="F177" t="s">
        <v>203</v>
      </c>
      <c r="G177">
        <v>3</v>
      </c>
      <c r="H177">
        <v>4</v>
      </c>
      <c r="I177">
        <v>3</v>
      </c>
      <c r="J177" s="6">
        <v>1</v>
      </c>
      <c r="K177" s="6">
        <f t="shared" si="7"/>
        <v>4</v>
      </c>
      <c r="L177">
        <v>3</v>
      </c>
      <c r="M177" s="6">
        <v>2</v>
      </c>
      <c r="N177" s="6">
        <f t="shared" si="8"/>
        <v>3</v>
      </c>
      <c r="O177">
        <v>2</v>
      </c>
      <c r="P177">
        <v>1</v>
      </c>
      <c r="Q177">
        <v>1</v>
      </c>
      <c r="R177">
        <v>3</v>
      </c>
      <c r="S177">
        <v>8</v>
      </c>
      <c r="T177">
        <v>4</v>
      </c>
      <c r="U177">
        <v>7</v>
      </c>
      <c r="V177">
        <v>5</v>
      </c>
      <c r="W177">
        <v>6</v>
      </c>
      <c r="X177">
        <v>7</v>
      </c>
      <c r="Y177">
        <v>15</v>
      </c>
      <c r="Z177">
        <v>5</v>
      </c>
      <c r="AA177">
        <v>4</v>
      </c>
      <c r="AB177">
        <v>10</v>
      </c>
      <c r="AC177">
        <v>5</v>
      </c>
      <c r="AD177">
        <v>7</v>
      </c>
      <c r="AE177">
        <v>2</v>
      </c>
      <c r="AF177">
        <v>6</v>
      </c>
      <c r="AG177">
        <v>9</v>
      </c>
      <c r="AH177">
        <v>3</v>
      </c>
      <c r="AI177">
        <v>1</v>
      </c>
      <c r="AJ177">
        <v>10</v>
      </c>
      <c r="AK177">
        <v>8</v>
      </c>
      <c r="AL177">
        <v>4</v>
      </c>
      <c r="AM177">
        <v>0</v>
      </c>
    </row>
    <row r="178" spans="1:39" x14ac:dyDescent="0.3">
      <c r="A178" s="7">
        <v>13110</v>
      </c>
      <c r="B178" s="7">
        <v>0</v>
      </c>
      <c r="C178" s="7">
        <v>1991</v>
      </c>
      <c r="D178" s="8">
        <f t="shared" si="6"/>
        <v>27</v>
      </c>
      <c r="E178" s="1">
        <v>43417.889155092591</v>
      </c>
      <c r="F178" t="s">
        <v>213</v>
      </c>
      <c r="G178">
        <v>2</v>
      </c>
      <c r="H178">
        <v>2</v>
      </c>
      <c r="I178">
        <v>1</v>
      </c>
      <c r="J178" s="6">
        <v>3</v>
      </c>
      <c r="K178" s="6">
        <f t="shared" si="7"/>
        <v>2</v>
      </c>
      <c r="L178">
        <v>2</v>
      </c>
      <c r="M178" s="6">
        <v>3</v>
      </c>
      <c r="N178" s="6">
        <f t="shared" si="8"/>
        <v>2</v>
      </c>
      <c r="O178">
        <v>1</v>
      </c>
      <c r="P178">
        <v>2</v>
      </c>
      <c r="Q178">
        <v>2</v>
      </c>
      <c r="R178">
        <v>2</v>
      </c>
      <c r="S178">
        <v>2</v>
      </c>
      <c r="T178">
        <v>3</v>
      </c>
      <c r="U178">
        <v>2</v>
      </c>
      <c r="V178">
        <v>1</v>
      </c>
      <c r="W178">
        <v>3</v>
      </c>
      <c r="X178">
        <v>5</v>
      </c>
      <c r="Y178">
        <v>3</v>
      </c>
      <c r="Z178">
        <v>3</v>
      </c>
      <c r="AA178">
        <v>3</v>
      </c>
      <c r="AB178">
        <v>2</v>
      </c>
      <c r="AC178">
        <v>8</v>
      </c>
      <c r="AD178">
        <v>3</v>
      </c>
      <c r="AE178">
        <v>6</v>
      </c>
      <c r="AF178">
        <v>2</v>
      </c>
      <c r="AG178">
        <v>10</v>
      </c>
      <c r="AH178">
        <v>1</v>
      </c>
      <c r="AI178">
        <v>4</v>
      </c>
      <c r="AJ178">
        <v>5</v>
      </c>
      <c r="AK178">
        <v>9</v>
      </c>
      <c r="AL178">
        <v>7</v>
      </c>
      <c r="AM178">
        <v>-28</v>
      </c>
    </row>
    <row r="179" spans="1:39" x14ac:dyDescent="0.3">
      <c r="A179" s="7">
        <v>11365</v>
      </c>
      <c r="B179" s="7">
        <v>0</v>
      </c>
      <c r="C179" s="7">
        <v>1991</v>
      </c>
      <c r="D179" s="8">
        <f t="shared" si="6"/>
        <v>27</v>
      </c>
      <c r="E179" s="1">
        <v>43419.62195601852</v>
      </c>
      <c r="F179" t="s">
        <v>214</v>
      </c>
      <c r="G179">
        <v>2</v>
      </c>
      <c r="H179">
        <v>2</v>
      </c>
      <c r="I179">
        <v>2</v>
      </c>
      <c r="J179" s="6">
        <v>1</v>
      </c>
      <c r="K179" s="6">
        <f t="shared" si="7"/>
        <v>4</v>
      </c>
      <c r="L179">
        <v>4</v>
      </c>
      <c r="M179" s="6">
        <v>1</v>
      </c>
      <c r="N179" s="6">
        <f t="shared" si="8"/>
        <v>4</v>
      </c>
      <c r="O179">
        <v>2</v>
      </c>
      <c r="P179">
        <v>1</v>
      </c>
      <c r="Q179">
        <v>3</v>
      </c>
      <c r="R179">
        <v>2</v>
      </c>
      <c r="S179">
        <v>10</v>
      </c>
      <c r="T179">
        <v>7</v>
      </c>
      <c r="U179">
        <v>3</v>
      </c>
      <c r="V179">
        <v>3</v>
      </c>
      <c r="W179">
        <v>4</v>
      </c>
      <c r="X179">
        <v>3</v>
      </c>
      <c r="Y179">
        <v>19</v>
      </c>
      <c r="Z179">
        <v>5</v>
      </c>
      <c r="AA179">
        <v>9</v>
      </c>
      <c r="AB179">
        <v>7</v>
      </c>
      <c r="AC179">
        <v>2</v>
      </c>
      <c r="AD179">
        <v>3</v>
      </c>
      <c r="AE179">
        <v>5</v>
      </c>
      <c r="AF179">
        <v>4</v>
      </c>
      <c r="AG179">
        <v>1</v>
      </c>
      <c r="AH179">
        <v>10</v>
      </c>
      <c r="AI179">
        <v>6</v>
      </c>
      <c r="AJ179">
        <v>7</v>
      </c>
      <c r="AK179">
        <v>8</v>
      </c>
      <c r="AL179">
        <v>9</v>
      </c>
      <c r="AM179">
        <v>-17</v>
      </c>
    </row>
    <row r="180" spans="1:39" x14ac:dyDescent="0.3">
      <c r="A180" s="7">
        <v>8675</v>
      </c>
      <c r="B180" s="7">
        <v>1</v>
      </c>
      <c r="C180" s="7">
        <v>1992</v>
      </c>
      <c r="D180" s="8">
        <f t="shared" si="6"/>
        <v>26</v>
      </c>
      <c r="E180" s="1">
        <v>43401.098587962966</v>
      </c>
      <c r="F180" t="s">
        <v>80</v>
      </c>
      <c r="G180">
        <v>2</v>
      </c>
      <c r="H180">
        <v>2</v>
      </c>
      <c r="I180">
        <v>2</v>
      </c>
      <c r="J180" s="6">
        <v>3</v>
      </c>
      <c r="K180" s="6">
        <f t="shared" si="7"/>
        <v>2</v>
      </c>
      <c r="L180">
        <v>2</v>
      </c>
      <c r="M180" s="6">
        <v>2</v>
      </c>
      <c r="N180" s="6">
        <f t="shared" si="8"/>
        <v>3</v>
      </c>
      <c r="O180">
        <v>2</v>
      </c>
      <c r="P180">
        <v>2</v>
      </c>
      <c r="Q180">
        <v>2</v>
      </c>
      <c r="R180">
        <v>2</v>
      </c>
      <c r="S180">
        <v>3</v>
      </c>
      <c r="T180">
        <v>4</v>
      </c>
      <c r="U180">
        <v>3</v>
      </c>
      <c r="V180">
        <v>5</v>
      </c>
      <c r="W180">
        <v>3</v>
      </c>
      <c r="X180">
        <v>4</v>
      </c>
      <c r="Y180">
        <v>3</v>
      </c>
      <c r="Z180">
        <v>5</v>
      </c>
      <c r="AA180">
        <v>4</v>
      </c>
      <c r="AB180">
        <v>7</v>
      </c>
      <c r="AC180">
        <v>2</v>
      </c>
      <c r="AD180">
        <v>5</v>
      </c>
      <c r="AE180">
        <v>10</v>
      </c>
      <c r="AF180">
        <v>9</v>
      </c>
      <c r="AG180">
        <v>6</v>
      </c>
      <c r="AH180">
        <v>7</v>
      </c>
      <c r="AI180">
        <v>4</v>
      </c>
      <c r="AJ180">
        <v>3</v>
      </c>
      <c r="AK180">
        <v>8</v>
      </c>
      <c r="AL180">
        <v>1</v>
      </c>
      <c r="AM180">
        <v>-30</v>
      </c>
    </row>
    <row r="181" spans="1:39" x14ac:dyDescent="0.3">
      <c r="A181" s="7">
        <v>8690</v>
      </c>
      <c r="B181" s="7">
        <v>0</v>
      </c>
      <c r="C181" s="7">
        <v>1992</v>
      </c>
      <c r="D181" s="8">
        <f t="shared" si="6"/>
        <v>26</v>
      </c>
      <c r="E181" s="1">
        <v>43401.362569444442</v>
      </c>
      <c r="F181" t="s">
        <v>84</v>
      </c>
      <c r="G181">
        <v>2</v>
      </c>
      <c r="H181">
        <v>2</v>
      </c>
      <c r="I181">
        <v>3</v>
      </c>
      <c r="J181" s="6">
        <v>1</v>
      </c>
      <c r="K181" s="6">
        <f t="shared" si="7"/>
        <v>4</v>
      </c>
      <c r="L181">
        <v>4</v>
      </c>
      <c r="M181" s="6">
        <v>1</v>
      </c>
      <c r="N181" s="6">
        <f t="shared" si="8"/>
        <v>4</v>
      </c>
      <c r="O181">
        <v>4</v>
      </c>
      <c r="P181">
        <v>1</v>
      </c>
      <c r="Q181">
        <v>2</v>
      </c>
      <c r="R181">
        <v>4</v>
      </c>
      <c r="S181">
        <v>4</v>
      </c>
      <c r="T181">
        <v>5</v>
      </c>
      <c r="U181">
        <v>4</v>
      </c>
      <c r="V181">
        <v>3</v>
      </c>
      <c r="W181">
        <v>2</v>
      </c>
      <c r="X181">
        <v>4</v>
      </c>
      <c r="Y181">
        <v>3</v>
      </c>
      <c r="Z181">
        <v>10</v>
      </c>
      <c r="AA181">
        <v>4</v>
      </c>
      <c r="AB181">
        <v>4</v>
      </c>
      <c r="AC181">
        <v>9</v>
      </c>
      <c r="AD181">
        <v>7</v>
      </c>
      <c r="AE181">
        <v>10</v>
      </c>
      <c r="AF181">
        <v>6</v>
      </c>
      <c r="AG181">
        <v>4</v>
      </c>
      <c r="AH181">
        <v>3</v>
      </c>
      <c r="AI181">
        <v>2</v>
      </c>
      <c r="AJ181">
        <v>5</v>
      </c>
      <c r="AK181">
        <v>8</v>
      </c>
      <c r="AL181">
        <v>1</v>
      </c>
      <c r="AM181">
        <v>40</v>
      </c>
    </row>
    <row r="182" spans="1:39" x14ac:dyDescent="0.3">
      <c r="A182" s="7">
        <v>8722</v>
      </c>
      <c r="B182" s="7">
        <v>0</v>
      </c>
      <c r="C182" s="7">
        <v>1992</v>
      </c>
      <c r="D182" s="8">
        <f t="shared" si="6"/>
        <v>26</v>
      </c>
      <c r="E182" s="1">
        <v>43401.481458333335</v>
      </c>
      <c r="F182" t="s">
        <v>85</v>
      </c>
      <c r="G182">
        <v>2</v>
      </c>
      <c r="H182">
        <v>4</v>
      </c>
      <c r="I182">
        <v>2</v>
      </c>
      <c r="J182" s="6">
        <v>2</v>
      </c>
      <c r="K182" s="6">
        <f t="shared" si="7"/>
        <v>3</v>
      </c>
      <c r="L182">
        <v>2</v>
      </c>
      <c r="M182" s="6">
        <v>3</v>
      </c>
      <c r="N182" s="6">
        <f t="shared" si="8"/>
        <v>2</v>
      </c>
      <c r="O182">
        <v>2</v>
      </c>
      <c r="P182">
        <v>2</v>
      </c>
      <c r="Q182">
        <v>3</v>
      </c>
      <c r="R182">
        <v>2</v>
      </c>
      <c r="S182">
        <v>5</v>
      </c>
      <c r="T182">
        <v>7</v>
      </c>
      <c r="U182">
        <v>4</v>
      </c>
      <c r="V182">
        <v>6</v>
      </c>
      <c r="W182">
        <v>2</v>
      </c>
      <c r="X182">
        <v>10</v>
      </c>
      <c r="Y182">
        <v>4</v>
      </c>
      <c r="Z182">
        <v>6</v>
      </c>
      <c r="AA182">
        <v>12</v>
      </c>
      <c r="AB182">
        <v>5</v>
      </c>
      <c r="AC182">
        <v>6</v>
      </c>
      <c r="AD182">
        <v>8</v>
      </c>
      <c r="AE182">
        <v>10</v>
      </c>
      <c r="AF182">
        <v>5</v>
      </c>
      <c r="AG182">
        <v>9</v>
      </c>
      <c r="AH182">
        <v>2</v>
      </c>
      <c r="AI182">
        <v>3</v>
      </c>
      <c r="AJ182">
        <v>1</v>
      </c>
      <c r="AK182">
        <v>7</v>
      </c>
      <c r="AL182">
        <v>4</v>
      </c>
      <c r="AM182">
        <v>-23</v>
      </c>
    </row>
    <row r="183" spans="1:39" x14ac:dyDescent="0.3">
      <c r="A183" s="7">
        <v>8799</v>
      </c>
      <c r="B183" s="7">
        <v>0</v>
      </c>
      <c r="C183" s="7">
        <v>1992</v>
      </c>
      <c r="D183" s="8">
        <f t="shared" si="6"/>
        <v>26</v>
      </c>
      <c r="E183" s="1">
        <v>43401.575185185182</v>
      </c>
      <c r="F183" t="s">
        <v>70</v>
      </c>
      <c r="G183">
        <v>3</v>
      </c>
      <c r="H183">
        <v>3</v>
      </c>
      <c r="I183">
        <v>1</v>
      </c>
      <c r="J183" s="6">
        <v>3</v>
      </c>
      <c r="K183" s="6">
        <f t="shared" si="7"/>
        <v>2</v>
      </c>
      <c r="L183">
        <v>1</v>
      </c>
      <c r="M183" s="6">
        <v>2</v>
      </c>
      <c r="N183" s="6">
        <f t="shared" si="8"/>
        <v>3</v>
      </c>
      <c r="O183">
        <v>1</v>
      </c>
      <c r="P183">
        <v>1</v>
      </c>
      <c r="Q183">
        <v>1</v>
      </c>
      <c r="R183">
        <v>1</v>
      </c>
      <c r="S183">
        <v>2</v>
      </c>
      <c r="T183">
        <v>3</v>
      </c>
      <c r="U183">
        <v>2</v>
      </c>
      <c r="V183">
        <v>2</v>
      </c>
      <c r="W183">
        <v>2</v>
      </c>
      <c r="X183">
        <v>4</v>
      </c>
      <c r="Y183">
        <v>2</v>
      </c>
      <c r="Z183">
        <v>2</v>
      </c>
      <c r="AA183">
        <v>2</v>
      </c>
      <c r="AB183">
        <v>2</v>
      </c>
      <c r="AC183">
        <v>5</v>
      </c>
      <c r="AD183">
        <v>1</v>
      </c>
      <c r="AE183">
        <v>2</v>
      </c>
      <c r="AF183">
        <v>4</v>
      </c>
      <c r="AG183">
        <v>6</v>
      </c>
      <c r="AH183">
        <v>3</v>
      </c>
      <c r="AI183">
        <v>9</v>
      </c>
      <c r="AJ183">
        <v>10</v>
      </c>
      <c r="AK183">
        <v>8</v>
      </c>
      <c r="AL183">
        <v>7</v>
      </c>
      <c r="AM183">
        <v>-20</v>
      </c>
    </row>
    <row r="184" spans="1:39" x14ac:dyDescent="0.3">
      <c r="A184" s="7">
        <v>8603</v>
      </c>
      <c r="B184" s="7">
        <v>0</v>
      </c>
      <c r="C184" s="7">
        <v>1992</v>
      </c>
      <c r="D184" s="8">
        <f t="shared" si="6"/>
        <v>26</v>
      </c>
      <c r="E184" s="1">
        <v>43401.579780092594</v>
      </c>
      <c r="F184" t="s">
        <v>88</v>
      </c>
      <c r="G184">
        <v>1</v>
      </c>
      <c r="H184">
        <v>4</v>
      </c>
      <c r="I184">
        <v>3</v>
      </c>
      <c r="J184" s="6">
        <v>1</v>
      </c>
      <c r="K184" s="6">
        <f t="shared" si="7"/>
        <v>4</v>
      </c>
      <c r="L184">
        <v>4</v>
      </c>
      <c r="M184" s="6">
        <v>1</v>
      </c>
      <c r="N184" s="6">
        <f t="shared" si="8"/>
        <v>4</v>
      </c>
      <c r="O184">
        <v>2</v>
      </c>
      <c r="P184">
        <v>1</v>
      </c>
      <c r="Q184">
        <v>2</v>
      </c>
      <c r="R184">
        <v>3</v>
      </c>
      <c r="S184">
        <v>5</v>
      </c>
      <c r="T184">
        <v>4</v>
      </c>
      <c r="U184">
        <v>4</v>
      </c>
      <c r="V184">
        <v>4</v>
      </c>
      <c r="W184">
        <v>4</v>
      </c>
      <c r="X184">
        <v>5</v>
      </c>
      <c r="Y184">
        <v>5</v>
      </c>
      <c r="Z184">
        <v>6</v>
      </c>
      <c r="AA184">
        <v>8</v>
      </c>
      <c r="AB184">
        <v>6</v>
      </c>
      <c r="AC184">
        <v>6</v>
      </c>
      <c r="AD184">
        <v>3</v>
      </c>
      <c r="AE184">
        <v>7</v>
      </c>
      <c r="AF184">
        <v>5</v>
      </c>
      <c r="AG184">
        <v>9</v>
      </c>
      <c r="AH184">
        <v>4</v>
      </c>
      <c r="AI184">
        <v>10</v>
      </c>
      <c r="AJ184">
        <v>8</v>
      </c>
      <c r="AK184">
        <v>1</v>
      </c>
      <c r="AL184">
        <v>2</v>
      </c>
      <c r="AM184">
        <v>-4</v>
      </c>
    </row>
    <row r="185" spans="1:39" x14ac:dyDescent="0.3">
      <c r="A185" s="7">
        <v>9355</v>
      </c>
      <c r="B185" s="7">
        <v>0</v>
      </c>
      <c r="C185" s="7">
        <v>1992</v>
      </c>
      <c r="D185" s="8">
        <f t="shared" si="6"/>
        <v>26</v>
      </c>
      <c r="E185" s="1">
        <v>43402.46025462963</v>
      </c>
      <c r="F185" t="s">
        <v>50</v>
      </c>
      <c r="G185">
        <v>1</v>
      </c>
      <c r="H185">
        <v>3</v>
      </c>
      <c r="I185">
        <v>2</v>
      </c>
      <c r="J185" s="6">
        <v>3</v>
      </c>
      <c r="K185" s="6">
        <f t="shared" si="7"/>
        <v>2</v>
      </c>
      <c r="L185">
        <v>2</v>
      </c>
      <c r="M185" s="6">
        <v>1</v>
      </c>
      <c r="N185" s="6">
        <f t="shared" si="8"/>
        <v>4</v>
      </c>
      <c r="O185">
        <v>2</v>
      </c>
      <c r="P185">
        <v>1</v>
      </c>
      <c r="Q185">
        <v>1</v>
      </c>
      <c r="R185">
        <v>3</v>
      </c>
      <c r="S185">
        <v>2</v>
      </c>
      <c r="T185">
        <v>2</v>
      </c>
      <c r="U185">
        <v>3</v>
      </c>
      <c r="V185">
        <v>3</v>
      </c>
      <c r="W185">
        <v>3</v>
      </c>
      <c r="X185">
        <v>5</v>
      </c>
      <c r="Y185">
        <v>3</v>
      </c>
      <c r="Z185">
        <v>5</v>
      </c>
      <c r="AA185">
        <v>3</v>
      </c>
      <c r="AB185">
        <v>5</v>
      </c>
      <c r="AC185">
        <v>10</v>
      </c>
      <c r="AD185">
        <v>2</v>
      </c>
      <c r="AE185">
        <v>9</v>
      </c>
      <c r="AF185">
        <v>6</v>
      </c>
      <c r="AG185">
        <v>7</v>
      </c>
      <c r="AH185">
        <v>5</v>
      </c>
      <c r="AI185">
        <v>3</v>
      </c>
      <c r="AJ185">
        <v>8</v>
      </c>
      <c r="AK185">
        <v>4</v>
      </c>
      <c r="AL185">
        <v>1</v>
      </c>
      <c r="AM185">
        <v>12</v>
      </c>
    </row>
    <row r="186" spans="1:39" x14ac:dyDescent="0.3">
      <c r="A186" s="7">
        <v>9705</v>
      </c>
      <c r="B186" s="7">
        <v>0</v>
      </c>
      <c r="C186" s="7">
        <v>1992</v>
      </c>
      <c r="D186" s="8">
        <f t="shared" si="6"/>
        <v>26</v>
      </c>
      <c r="E186" s="1">
        <v>43402.684062499997</v>
      </c>
      <c r="F186" t="s">
        <v>50</v>
      </c>
      <c r="G186">
        <v>3</v>
      </c>
      <c r="H186">
        <v>3</v>
      </c>
      <c r="I186">
        <v>2</v>
      </c>
      <c r="J186" s="6">
        <v>2</v>
      </c>
      <c r="K186" s="6">
        <f t="shared" si="7"/>
        <v>3</v>
      </c>
      <c r="L186">
        <v>3</v>
      </c>
      <c r="M186" s="6">
        <v>2</v>
      </c>
      <c r="N186" s="6">
        <f t="shared" si="8"/>
        <v>3</v>
      </c>
      <c r="O186">
        <v>2</v>
      </c>
      <c r="P186">
        <v>2</v>
      </c>
      <c r="Q186">
        <v>1</v>
      </c>
      <c r="R186">
        <v>2</v>
      </c>
      <c r="S186">
        <v>4</v>
      </c>
      <c r="T186">
        <v>7</v>
      </c>
      <c r="U186">
        <v>4</v>
      </c>
      <c r="V186">
        <v>4</v>
      </c>
      <c r="W186">
        <v>6</v>
      </c>
      <c r="X186">
        <v>5</v>
      </c>
      <c r="Y186">
        <v>4</v>
      </c>
      <c r="Z186">
        <v>5</v>
      </c>
      <c r="AA186">
        <v>7</v>
      </c>
      <c r="AB186">
        <v>7</v>
      </c>
      <c r="AC186">
        <v>6</v>
      </c>
      <c r="AD186">
        <v>3</v>
      </c>
      <c r="AE186">
        <v>10</v>
      </c>
      <c r="AF186">
        <v>2</v>
      </c>
      <c r="AG186">
        <v>4</v>
      </c>
      <c r="AH186">
        <v>5</v>
      </c>
      <c r="AI186">
        <v>7</v>
      </c>
      <c r="AJ186">
        <v>9</v>
      </c>
      <c r="AK186">
        <v>1</v>
      </c>
      <c r="AL186">
        <v>8</v>
      </c>
      <c r="AM186">
        <v>-28</v>
      </c>
    </row>
    <row r="187" spans="1:39" x14ac:dyDescent="0.3">
      <c r="A187" s="7">
        <v>9708</v>
      </c>
      <c r="B187" s="7">
        <v>1</v>
      </c>
      <c r="C187" s="7">
        <v>1992</v>
      </c>
      <c r="D187" s="8">
        <f t="shared" si="6"/>
        <v>26</v>
      </c>
      <c r="E187" s="1">
        <v>43402.693055555559</v>
      </c>
      <c r="F187" t="s">
        <v>120</v>
      </c>
      <c r="G187">
        <v>3</v>
      </c>
      <c r="H187">
        <v>2</v>
      </c>
      <c r="I187">
        <v>1</v>
      </c>
      <c r="J187" s="6">
        <v>4</v>
      </c>
      <c r="K187" s="6">
        <f t="shared" si="7"/>
        <v>1</v>
      </c>
      <c r="L187">
        <v>1</v>
      </c>
      <c r="M187" s="6">
        <v>2</v>
      </c>
      <c r="N187" s="6">
        <f t="shared" si="8"/>
        <v>3</v>
      </c>
      <c r="O187">
        <v>1</v>
      </c>
      <c r="P187">
        <v>1</v>
      </c>
      <c r="Q187">
        <v>2</v>
      </c>
      <c r="R187">
        <v>2</v>
      </c>
      <c r="S187">
        <v>5</v>
      </c>
      <c r="T187">
        <v>8</v>
      </c>
      <c r="U187">
        <v>5</v>
      </c>
      <c r="V187">
        <v>8</v>
      </c>
      <c r="W187">
        <v>7</v>
      </c>
      <c r="X187">
        <v>8</v>
      </c>
      <c r="Y187">
        <v>7</v>
      </c>
      <c r="Z187">
        <v>8</v>
      </c>
      <c r="AA187">
        <v>7</v>
      </c>
      <c r="AB187">
        <v>8</v>
      </c>
      <c r="AC187">
        <v>3</v>
      </c>
      <c r="AD187">
        <v>2</v>
      </c>
      <c r="AE187">
        <v>1</v>
      </c>
      <c r="AF187">
        <v>10</v>
      </c>
      <c r="AG187">
        <v>9</v>
      </c>
      <c r="AH187">
        <v>7</v>
      </c>
      <c r="AI187">
        <v>4</v>
      </c>
      <c r="AJ187">
        <v>8</v>
      </c>
      <c r="AK187">
        <v>5</v>
      </c>
      <c r="AL187">
        <v>6</v>
      </c>
      <c r="AM187">
        <v>7</v>
      </c>
    </row>
    <row r="188" spans="1:39" x14ac:dyDescent="0.3">
      <c r="A188" s="7">
        <v>10165</v>
      </c>
      <c r="B188" s="7">
        <v>0</v>
      </c>
      <c r="C188" s="7">
        <v>1992</v>
      </c>
      <c r="D188" s="8">
        <f t="shared" si="6"/>
        <v>26</v>
      </c>
      <c r="E188" s="1">
        <v>43402.955381944441</v>
      </c>
      <c r="F188" t="s">
        <v>50</v>
      </c>
      <c r="G188">
        <v>1</v>
      </c>
      <c r="H188">
        <v>1</v>
      </c>
      <c r="I188">
        <v>1</v>
      </c>
      <c r="J188" s="6">
        <v>2</v>
      </c>
      <c r="K188" s="6">
        <f t="shared" si="7"/>
        <v>3</v>
      </c>
      <c r="L188">
        <v>3</v>
      </c>
      <c r="M188" s="6">
        <v>2</v>
      </c>
      <c r="N188" s="6">
        <f t="shared" si="8"/>
        <v>3</v>
      </c>
      <c r="O188">
        <v>1</v>
      </c>
      <c r="P188">
        <v>1</v>
      </c>
      <c r="Q188">
        <v>1</v>
      </c>
      <c r="R188">
        <v>1</v>
      </c>
      <c r="S188">
        <v>3</v>
      </c>
      <c r="T188">
        <v>4</v>
      </c>
      <c r="U188">
        <v>3</v>
      </c>
      <c r="V188">
        <v>2</v>
      </c>
      <c r="W188">
        <v>3</v>
      </c>
      <c r="X188">
        <v>9</v>
      </c>
      <c r="Y188">
        <v>4</v>
      </c>
      <c r="Z188">
        <v>4</v>
      </c>
      <c r="AA188">
        <v>3</v>
      </c>
      <c r="AB188">
        <v>4</v>
      </c>
      <c r="AC188">
        <v>10</v>
      </c>
      <c r="AD188">
        <v>4</v>
      </c>
      <c r="AE188">
        <v>6</v>
      </c>
      <c r="AF188">
        <v>8</v>
      </c>
      <c r="AG188">
        <v>3</v>
      </c>
      <c r="AH188">
        <v>7</v>
      </c>
      <c r="AI188">
        <v>1</v>
      </c>
      <c r="AJ188">
        <v>2</v>
      </c>
      <c r="AK188">
        <v>5</v>
      </c>
      <c r="AL188">
        <v>9</v>
      </c>
      <c r="AM188">
        <v>-29</v>
      </c>
    </row>
    <row r="189" spans="1:39" x14ac:dyDescent="0.3">
      <c r="A189" s="7">
        <v>10511</v>
      </c>
      <c r="B189" s="7">
        <v>1</v>
      </c>
      <c r="C189" s="7">
        <v>1992</v>
      </c>
      <c r="D189" s="8">
        <f t="shared" si="6"/>
        <v>26</v>
      </c>
      <c r="E189" s="1">
        <v>43403.575752314813</v>
      </c>
      <c r="F189" t="s">
        <v>138</v>
      </c>
      <c r="G189">
        <v>2</v>
      </c>
      <c r="H189">
        <v>3</v>
      </c>
      <c r="I189">
        <v>1</v>
      </c>
      <c r="J189" s="6">
        <v>1</v>
      </c>
      <c r="K189" s="6">
        <f t="shared" si="7"/>
        <v>4</v>
      </c>
      <c r="L189">
        <v>3</v>
      </c>
      <c r="M189" s="6">
        <v>1</v>
      </c>
      <c r="N189" s="6">
        <f t="shared" si="8"/>
        <v>4</v>
      </c>
      <c r="O189">
        <v>1</v>
      </c>
      <c r="P189">
        <v>1</v>
      </c>
      <c r="Q189">
        <v>2</v>
      </c>
      <c r="R189">
        <v>3</v>
      </c>
      <c r="S189">
        <v>2</v>
      </c>
      <c r="T189">
        <v>8</v>
      </c>
      <c r="U189">
        <v>3</v>
      </c>
      <c r="V189">
        <v>2</v>
      </c>
      <c r="W189">
        <v>2</v>
      </c>
      <c r="X189">
        <v>3</v>
      </c>
      <c r="Y189">
        <v>3</v>
      </c>
      <c r="Z189">
        <v>5</v>
      </c>
      <c r="AA189">
        <v>2</v>
      </c>
      <c r="AB189">
        <v>6</v>
      </c>
      <c r="AC189">
        <v>6</v>
      </c>
      <c r="AD189">
        <v>2</v>
      </c>
      <c r="AE189">
        <v>4</v>
      </c>
      <c r="AF189">
        <v>7</v>
      </c>
      <c r="AG189">
        <v>8</v>
      </c>
      <c r="AH189">
        <v>5</v>
      </c>
      <c r="AI189">
        <v>10</v>
      </c>
      <c r="AJ189">
        <v>9</v>
      </c>
      <c r="AK189">
        <v>3</v>
      </c>
      <c r="AL189">
        <v>1</v>
      </c>
      <c r="AM189">
        <v>-15</v>
      </c>
    </row>
    <row r="190" spans="1:39" x14ac:dyDescent="0.3">
      <c r="A190" s="7">
        <v>10938</v>
      </c>
      <c r="B190" s="7">
        <v>0</v>
      </c>
      <c r="C190" s="7">
        <v>1992</v>
      </c>
      <c r="D190" s="8">
        <f t="shared" si="6"/>
        <v>26</v>
      </c>
      <c r="E190" s="1">
        <v>43403.899363425924</v>
      </c>
      <c r="F190" t="s">
        <v>50</v>
      </c>
      <c r="G190">
        <v>2</v>
      </c>
      <c r="H190">
        <v>2</v>
      </c>
      <c r="I190">
        <v>3</v>
      </c>
      <c r="J190" s="6">
        <v>3</v>
      </c>
      <c r="K190" s="6">
        <f t="shared" si="7"/>
        <v>2</v>
      </c>
      <c r="L190">
        <v>4</v>
      </c>
      <c r="M190" s="6">
        <v>1</v>
      </c>
      <c r="N190" s="6">
        <f t="shared" si="8"/>
        <v>4</v>
      </c>
      <c r="O190">
        <v>2</v>
      </c>
      <c r="P190">
        <v>3</v>
      </c>
      <c r="Q190">
        <v>2</v>
      </c>
      <c r="R190">
        <v>1</v>
      </c>
      <c r="S190">
        <v>5</v>
      </c>
      <c r="T190">
        <v>5</v>
      </c>
      <c r="U190">
        <v>6</v>
      </c>
      <c r="V190">
        <v>5</v>
      </c>
      <c r="W190">
        <v>4</v>
      </c>
      <c r="X190">
        <v>6</v>
      </c>
      <c r="Y190">
        <v>6</v>
      </c>
      <c r="Z190">
        <v>7</v>
      </c>
      <c r="AA190">
        <v>5</v>
      </c>
      <c r="AB190">
        <v>5</v>
      </c>
      <c r="AC190">
        <v>1</v>
      </c>
      <c r="AD190">
        <v>3</v>
      </c>
      <c r="AE190">
        <v>5</v>
      </c>
      <c r="AF190">
        <v>9</v>
      </c>
      <c r="AG190">
        <v>8</v>
      </c>
      <c r="AH190">
        <v>4</v>
      </c>
      <c r="AI190">
        <v>2</v>
      </c>
      <c r="AJ190">
        <v>7</v>
      </c>
      <c r="AK190">
        <v>6</v>
      </c>
      <c r="AL190">
        <v>10</v>
      </c>
      <c r="AM190">
        <v>39</v>
      </c>
    </row>
    <row r="191" spans="1:39" x14ac:dyDescent="0.3">
      <c r="A191" s="7">
        <v>11829</v>
      </c>
      <c r="B191" s="7">
        <v>1</v>
      </c>
      <c r="C191" s="7">
        <v>1992</v>
      </c>
      <c r="D191" s="8">
        <f t="shared" si="6"/>
        <v>26</v>
      </c>
      <c r="E191" s="1">
        <v>43406.517939814818</v>
      </c>
      <c r="F191" t="s">
        <v>70</v>
      </c>
      <c r="G191">
        <v>1</v>
      </c>
      <c r="H191">
        <v>3</v>
      </c>
      <c r="I191">
        <v>2</v>
      </c>
      <c r="J191" s="6">
        <v>1</v>
      </c>
      <c r="K191" s="6">
        <f t="shared" si="7"/>
        <v>4</v>
      </c>
      <c r="L191">
        <v>2</v>
      </c>
      <c r="M191" s="6">
        <v>1</v>
      </c>
      <c r="N191" s="6">
        <f t="shared" si="8"/>
        <v>4</v>
      </c>
      <c r="O191">
        <v>1</v>
      </c>
      <c r="P191">
        <v>1</v>
      </c>
      <c r="Q191">
        <v>1</v>
      </c>
      <c r="R191">
        <v>1</v>
      </c>
      <c r="S191">
        <v>3</v>
      </c>
      <c r="T191">
        <v>5</v>
      </c>
      <c r="U191">
        <v>5</v>
      </c>
      <c r="V191">
        <v>4</v>
      </c>
      <c r="W191">
        <v>3</v>
      </c>
      <c r="X191">
        <v>5</v>
      </c>
      <c r="Y191">
        <v>5</v>
      </c>
      <c r="Z191">
        <v>4</v>
      </c>
      <c r="AA191">
        <v>3</v>
      </c>
      <c r="AB191">
        <v>3</v>
      </c>
      <c r="AC191">
        <v>10</v>
      </c>
      <c r="AD191">
        <v>8</v>
      </c>
      <c r="AE191">
        <v>2</v>
      </c>
      <c r="AF191">
        <v>1</v>
      </c>
      <c r="AG191">
        <v>4</v>
      </c>
      <c r="AH191">
        <v>9</v>
      </c>
      <c r="AI191">
        <v>3</v>
      </c>
      <c r="AJ191">
        <v>5</v>
      </c>
      <c r="AK191">
        <v>7</v>
      </c>
      <c r="AL191">
        <v>6</v>
      </c>
      <c r="AM191">
        <v>-25</v>
      </c>
    </row>
    <row r="192" spans="1:39" x14ac:dyDescent="0.3">
      <c r="A192" s="7">
        <v>12188</v>
      </c>
      <c r="B192" s="7">
        <v>0</v>
      </c>
      <c r="C192" s="7">
        <v>1992</v>
      </c>
      <c r="D192" s="8">
        <f t="shared" si="6"/>
        <v>26</v>
      </c>
      <c r="E192" s="1">
        <v>43408.796354166669</v>
      </c>
      <c r="F192" t="s">
        <v>188</v>
      </c>
      <c r="G192">
        <v>3</v>
      </c>
      <c r="H192">
        <v>4</v>
      </c>
      <c r="I192">
        <v>1</v>
      </c>
      <c r="J192" s="6">
        <v>3</v>
      </c>
      <c r="K192" s="6">
        <f t="shared" si="7"/>
        <v>2</v>
      </c>
      <c r="L192">
        <v>1</v>
      </c>
      <c r="M192" s="6">
        <v>3</v>
      </c>
      <c r="N192" s="6">
        <f t="shared" si="8"/>
        <v>2</v>
      </c>
      <c r="O192">
        <v>1</v>
      </c>
      <c r="P192">
        <v>1</v>
      </c>
      <c r="Q192">
        <v>2</v>
      </c>
      <c r="R192">
        <v>2</v>
      </c>
      <c r="S192">
        <v>3</v>
      </c>
      <c r="T192">
        <v>4</v>
      </c>
      <c r="U192">
        <v>3</v>
      </c>
      <c r="V192">
        <v>3</v>
      </c>
      <c r="W192">
        <v>4</v>
      </c>
      <c r="X192">
        <v>4</v>
      </c>
      <c r="Y192">
        <v>5</v>
      </c>
      <c r="Z192">
        <v>7</v>
      </c>
      <c r="AA192">
        <v>5</v>
      </c>
      <c r="AB192">
        <v>5</v>
      </c>
      <c r="AC192">
        <v>8</v>
      </c>
      <c r="AD192">
        <v>4</v>
      </c>
      <c r="AE192">
        <v>10</v>
      </c>
      <c r="AF192">
        <v>6</v>
      </c>
      <c r="AG192">
        <v>9</v>
      </c>
      <c r="AH192">
        <v>5</v>
      </c>
      <c r="AI192">
        <v>7</v>
      </c>
      <c r="AJ192">
        <v>3</v>
      </c>
      <c r="AK192">
        <v>2</v>
      </c>
      <c r="AL192">
        <v>1</v>
      </c>
      <c r="AM192">
        <v>-15</v>
      </c>
    </row>
    <row r="193" spans="1:39" x14ac:dyDescent="0.3">
      <c r="A193" s="7">
        <v>12457</v>
      </c>
      <c r="B193" s="7">
        <v>0</v>
      </c>
      <c r="C193" s="7">
        <v>1992</v>
      </c>
      <c r="D193" s="8">
        <f t="shared" si="6"/>
        <v>26</v>
      </c>
      <c r="E193" s="1">
        <v>43410.979131944441</v>
      </c>
      <c r="F193" t="s">
        <v>70</v>
      </c>
      <c r="G193">
        <v>3</v>
      </c>
      <c r="H193">
        <v>1</v>
      </c>
      <c r="I193">
        <v>2</v>
      </c>
      <c r="J193" s="6">
        <v>2</v>
      </c>
      <c r="K193" s="6">
        <f t="shared" si="7"/>
        <v>3</v>
      </c>
      <c r="L193">
        <v>1</v>
      </c>
      <c r="M193" s="6">
        <v>2</v>
      </c>
      <c r="N193" s="6">
        <f t="shared" si="8"/>
        <v>3</v>
      </c>
      <c r="O193">
        <v>2</v>
      </c>
      <c r="P193">
        <v>1</v>
      </c>
      <c r="Q193">
        <v>4</v>
      </c>
      <c r="R193">
        <v>1</v>
      </c>
      <c r="S193">
        <v>2</v>
      </c>
      <c r="T193">
        <v>4</v>
      </c>
      <c r="U193">
        <v>4</v>
      </c>
      <c r="V193">
        <v>4</v>
      </c>
      <c r="W193">
        <v>12</v>
      </c>
      <c r="X193">
        <v>4</v>
      </c>
      <c r="Y193">
        <v>4</v>
      </c>
      <c r="Z193">
        <v>4</v>
      </c>
      <c r="AA193">
        <v>4</v>
      </c>
      <c r="AB193">
        <v>4</v>
      </c>
      <c r="AC193">
        <v>3</v>
      </c>
      <c r="AD193">
        <v>10</v>
      </c>
      <c r="AE193">
        <v>9</v>
      </c>
      <c r="AF193">
        <v>5</v>
      </c>
      <c r="AG193">
        <v>8</v>
      </c>
      <c r="AH193">
        <v>2</v>
      </c>
      <c r="AI193">
        <v>1</v>
      </c>
      <c r="AJ193">
        <v>6</v>
      </c>
      <c r="AK193">
        <v>4</v>
      </c>
      <c r="AL193">
        <v>7</v>
      </c>
      <c r="AM193">
        <v>42</v>
      </c>
    </row>
    <row r="194" spans="1:39" x14ac:dyDescent="0.3">
      <c r="A194" s="7">
        <v>8490</v>
      </c>
      <c r="B194" s="7">
        <v>0</v>
      </c>
      <c r="C194" s="7">
        <v>1993</v>
      </c>
      <c r="D194" s="8">
        <f t="shared" si="6"/>
        <v>25</v>
      </c>
      <c r="E194" s="1">
        <v>43400.513020833336</v>
      </c>
      <c r="F194" t="s">
        <v>50</v>
      </c>
      <c r="G194">
        <v>3</v>
      </c>
      <c r="H194">
        <v>3</v>
      </c>
      <c r="I194">
        <v>2</v>
      </c>
      <c r="J194" s="6">
        <v>2</v>
      </c>
      <c r="K194" s="6">
        <f t="shared" si="7"/>
        <v>3</v>
      </c>
      <c r="L194">
        <v>3</v>
      </c>
      <c r="M194" s="6">
        <v>2</v>
      </c>
      <c r="N194" s="6">
        <f t="shared" si="8"/>
        <v>3</v>
      </c>
      <c r="O194">
        <v>1</v>
      </c>
      <c r="P194">
        <v>1</v>
      </c>
      <c r="Q194">
        <v>3</v>
      </c>
      <c r="R194">
        <v>2</v>
      </c>
      <c r="S194">
        <v>1</v>
      </c>
      <c r="T194">
        <v>4</v>
      </c>
      <c r="U194">
        <v>2</v>
      </c>
      <c r="V194">
        <v>3</v>
      </c>
      <c r="W194">
        <v>3</v>
      </c>
      <c r="X194">
        <v>4</v>
      </c>
      <c r="Y194">
        <v>4</v>
      </c>
      <c r="Z194">
        <v>3</v>
      </c>
      <c r="AA194">
        <v>5</v>
      </c>
      <c r="AB194">
        <v>6</v>
      </c>
      <c r="AC194">
        <v>7</v>
      </c>
      <c r="AD194">
        <v>1</v>
      </c>
      <c r="AE194">
        <v>10</v>
      </c>
      <c r="AF194">
        <v>4</v>
      </c>
      <c r="AG194">
        <v>9</v>
      </c>
      <c r="AH194">
        <v>2</v>
      </c>
      <c r="AI194">
        <v>6</v>
      </c>
      <c r="AJ194">
        <v>5</v>
      </c>
      <c r="AK194">
        <v>8</v>
      </c>
      <c r="AL194">
        <v>3</v>
      </c>
      <c r="AM194">
        <v>-19</v>
      </c>
    </row>
    <row r="195" spans="1:39" x14ac:dyDescent="0.3">
      <c r="A195" s="7">
        <v>8719</v>
      </c>
      <c r="B195" s="7">
        <v>0</v>
      </c>
      <c r="C195" s="7">
        <v>1993</v>
      </c>
      <c r="D195" s="8">
        <f t="shared" si="6"/>
        <v>25</v>
      </c>
      <c r="E195" s="1">
        <v>43401.483796296299</v>
      </c>
      <c r="F195" t="s">
        <v>86</v>
      </c>
      <c r="G195">
        <v>4</v>
      </c>
      <c r="H195">
        <v>2</v>
      </c>
      <c r="I195">
        <v>1</v>
      </c>
      <c r="J195" s="6">
        <v>3</v>
      </c>
      <c r="K195" s="6">
        <f t="shared" si="7"/>
        <v>2</v>
      </c>
      <c r="L195">
        <v>2</v>
      </c>
      <c r="M195" s="6">
        <v>2</v>
      </c>
      <c r="N195" s="6">
        <f t="shared" si="8"/>
        <v>3</v>
      </c>
      <c r="O195">
        <v>1</v>
      </c>
      <c r="P195">
        <v>1</v>
      </c>
      <c r="Q195">
        <v>1</v>
      </c>
      <c r="R195">
        <v>1</v>
      </c>
      <c r="S195">
        <v>7</v>
      </c>
      <c r="T195">
        <v>13</v>
      </c>
      <c r="U195">
        <v>5</v>
      </c>
      <c r="V195">
        <v>11</v>
      </c>
      <c r="W195">
        <v>4</v>
      </c>
      <c r="X195">
        <v>11</v>
      </c>
      <c r="Y195">
        <v>5</v>
      </c>
      <c r="Z195">
        <v>5</v>
      </c>
      <c r="AA195">
        <v>3</v>
      </c>
      <c r="AB195">
        <v>20</v>
      </c>
      <c r="AC195">
        <v>6</v>
      </c>
      <c r="AD195">
        <v>5</v>
      </c>
      <c r="AE195">
        <v>3</v>
      </c>
      <c r="AF195">
        <v>9</v>
      </c>
      <c r="AG195">
        <v>10</v>
      </c>
      <c r="AH195">
        <v>2</v>
      </c>
      <c r="AI195">
        <v>7</v>
      </c>
      <c r="AJ195">
        <v>4</v>
      </c>
      <c r="AK195">
        <v>8</v>
      </c>
      <c r="AL195">
        <v>1</v>
      </c>
      <c r="AM195">
        <v>-12</v>
      </c>
    </row>
    <row r="196" spans="1:39" x14ac:dyDescent="0.3">
      <c r="A196" s="7">
        <v>9649</v>
      </c>
      <c r="B196" s="7">
        <v>0</v>
      </c>
      <c r="C196" s="7">
        <v>1993</v>
      </c>
      <c r="D196" s="8">
        <f t="shared" ref="D196:D259" si="9">2018-C196</f>
        <v>25</v>
      </c>
      <c r="E196" s="1">
        <v>43402.65111111111</v>
      </c>
      <c r="F196" t="s">
        <v>50</v>
      </c>
      <c r="G196">
        <v>1</v>
      </c>
      <c r="H196">
        <v>3</v>
      </c>
      <c r="I196">
        <v>2</v>
      </c>
      <c r="J196" s="6">
        <v>1</v>
      </c>
      <c r="K196" s="6">
        <f t="shared" ref="K196:K259" si="10">(4+1)-J196</f>
        <v>4</v>
      </c>
      <c r="L196">
        <v>4</v>
      </c>
      <c r="M196" s="6">
        <v>1</v>
      </c>
      <c r="N196" s="6">
        <f t="shared" ref="N196:N259" si="11">5-M196</f>
        <v>4</v>
      </c>
      <c r="O196">
        <v>1</v>
      </c>
      <c r="P196">
        <v>1</v>
      </c>
      <c r="Q196">
        <v>2</v>
      </c>
      <c r="R196">
        <v>2</v>
      </c>
      <c r="S196">
        <v>5</v>
      </c>
      <c r="T196">
        <v>5</v>
      </c>
      <c r="U196">
        <v>5</v>
      </c>
      <c r="V196">
        <v>7</v>
      </c>
      <c r="W196">
        <v>4</v>
      </c>
      <c r="X196">
        <v>4</v>
      </c>
      <c r="Y196">
        <v>5</v>
      </c>
      <c r="Z196">
        <v>6</v>
      </c>
      <c r="AA196">
        <v>4</v>
      </c>
      <c r="AB196">
        <v>8</v>
      </c>
      <c r="AC196">
        <v>9</v>
      </c>
      <c r="AD196">
        <v>2</v>
      </c>
      <c r="AE196">
        <v>3</v>
      </c>
      <c r="AF196">
        <v>7</v>
      </c>
      <c r="AG196">
        <v>1</v>
      </c>
      <c r="AH196">
        <v>10</v>
      </c>
      <c r="AI196">
        <v>5</v>
      </c>
      <c r="AJ196">
        <v>6</v>
      </c>
      <c r="AK196">
        <v>8</v>
      </c>
      <c r="AL196">
        <v>4</v>
      </c>
      <c r="AM196">
        <v>-21</v>
      </c>
    </row>
    <row r="197" spans="1:39" x14ac:dyDescent="0.3">
      <c r="A197" s="7">
        <v>9673</v>
      </c>
      <c r="B197" s="7">
        <v>0</v>
      </c>
      <c r="C197" s="7">
        <v>1993</v>
      </c>
      <c r="D197" s="8">
        <f t="shared" si="9"/>
        <v>25</v>
      </c>
      <c r="E197" s="1">
        <v>43402.665405092594</v>
      </c>
      <c r="F197" t="s">
        <v>50</v>
      </c>
      <c r="G197">
        <v>3</v>
      </c>
      <c r="H197">
        <v>3</v>
      </c>
      <c r="I197">
        <v>1</v>
      </c>
      <c r="J197" s="6">
        <v>3</v>
      </c>
      <c r="K197" s="6">
        <f t="shared" si="10"/>
        <v>2</v>
      </c>
      <c r="L197">
        <v>3</v>
      </c>
      <c r="M197" s="6">
        <v>3</v>
      </c>
      <c r="N197" s="6">
        <f t="shared" si="11"/>
        <v>2</v>
      </c>
      <c r="O197">
        <v>1</v>
      </c>
      <c r="P197">
        <v>1</v>
      </c>
      <c r="Q197">
        <v>3</v>
      </c>
      <c r="R197">
        <v>2</v>
      </c>
      <c r="S197">
        <v>14</v>
      </c>
      <c r="T197">
        <v>4</v>
      </c>
      <c r="U197">
        <v>3</v>
      </c>
      <c r="V197">
        <v>4</v>
      </c>
      <c r="W197">
        <v>5</v>
      </c>
      <c r="X197">
        <v>12</v>
      </c>
      <c r="Y197">
        <v>3</v>
      </c>
      <c r="Z197">
        <v>6</v>
      </c>
      <c r="AA197">
        <v>4</v>
      </c>
      <c r="AB197">
        <v>5</v>
      </c>
      <c r="AC197">
        <v>3</v>
      </c>
      <c r="AD197">
        <v>7</v>
      </c>
      <c r="AE197">
        <v>9</v>
      </c>
      <c r="AF197">
        <v>4</v>
      </c>
      <c r="AG197">
        <v>2</v>
      </c>
      <c r="AH197">
        <v>1</v>
      </c>
      <c r="AI197">
        <v>10</v>
      </c>
      <c r="AJ197">
        <v>8</v>
      </c>
      <c r="AK197">
        <v>6</v>
      </c>
      <c r="AL197">
        <v>5</v>
      </c>
      <c r="AM197">
        <v>-8</v>
      </c>
    </row>
    <row r="198" spans="1:39" x14ac:dyDescent="0.3">
      <c r="A198" s="7">
        <v>9713</v>
      </c>
      <c r="B198" s="7">
        <v>0</v>
      </c>
      <c r="C198" s="7">
        <v>1993</v>
      </c>
      <c r="D198" s="8">
        <f t="shared" si="9"/>
        <v>25</v>
      </c>
      <c r="E198" s="1">
        <v>43402.699652777781</v>
      </c>
      <c r="F198" t="s">
        <v>88</v>
      </c>
      <c r="G198">
        <v>1</v>
      </c>
      <c r="H198">
        <v>3</v>
      </c>
      <c r="I198">
        <v>1</v>
      </c>
      <c r="J198" s="6">
        <v>4</v>
      </c>
      <c r="K198" s="6">
        <f t="shared" si="10"/>
        <v>1</v>
      </c>
      <c r="L198">
        <v>1</v>
      </c>
      <c r="M198" s="6">
        <v>4</v>
      </c>
      <c r="N198" s="6">
        <f t="shared" si="11"/>
        <v>1</v>
      </c>
      <c r="O198">
        <v>1</v>
      </c>
      <c r="P198">
        <v>1</v>
      </c>
      <c r="Q198">
        <v>1</v>
      </c>
      <c r="R198">
        <v>1</v>
      </c>
      <c r="S198">
        <v>3</v>
      </c>
      <c r="T198">
        <v>3</v>
      </c>
      <c r="U198">
        <v>2</v>
      </c>
      <c r="V198">
        <v>4</v>
      </c>
      <c r="W198">
        <v>3</v>
      </c>
      <c r="X198">
        <v>6</v>
      </c>
      <c r="Y198">
        <v>3</v>
      </c>
      <c r="Z198">
        <v>3</v>
      </c>
      <c r="AA198">
        <v>2</v>
      </c>
      <c r="AB198">
        <v>4</v>
      </c>
      <c r="AC198">
        <v>3</v>
      </c>
      <c r="AD198">
        <v>4</v>
      </c>
      <c r="AE198">
        <v>8</v>
      </c>
      <c r="AF198">
        <v>1</v>
      </c>
      <c r="AG198">
        <v>5</v>
      </c>
      <c r="AH198">
        <v>9</v>
      </c>
      <c r="AI198">
        <v>7</v>
      </c>
      <c r="AJ198">
        <v>6</v>
      </c>
      <c r="AK198">
        <v>10</v>
      </c>
      <c r="AL198">
        <v>2</v>
      </c>
      <c r="AM198">
        <v>3</v>
      </c>
    </row>
    <row r="199" spans="1:39" x14ac:dyDescent="0.3">
      <c r="A199" s="7">
        <v>10074</v>
      </c>
      <c r="B199" s="7">
        <v>0</v>
      </c>
      <c r="C199" s="7">
        <v>1993</v>
      </c>
      <c r="D199" s="8">
        <f t="shared" si="9"/>
        <v>25</v>
      </c>
      <c r="E199" s="1">
        <v>43402.907222222224</v>
      </c>
      <c r="F199" t="s">
        <v>50</v>
      </c>
      <c r="G199">
        <v>1</v>
      </c>
      <c r="H199">
        <v>3</v>
      </c>
      <c r="I199">
        <v>1</v>
      </c>
      <c r="J199" s="6">
        <v>1</v>
      </c>
      <c r="K199" s="6">
        <f t="shared" si="10"/>
        <v>4</v>
      </c>
      <c r="L199">
        <v>1</v>
      </c>
      <c r="M199" s="6">
        <v>1</v>
      </c>
      <c r="N199" s="6">
        <f t="shared" si="11"/>
        <v>4</v>
      </c>
      <c r="O199">
        <v>1</v>
      </c>
      <c r="P199">
        <v>1</v>
      </c>
      <c r="Q199">
        <v>1</v>
      </c>
      <c r="R199">
        <v>1</v>
      </c>
      <c r="S199">
        <v>3</v>
      </c>
      <c r="T199">
        <v>6</v>
      </c>
      <c r="U199">
        <v>2</v>
      </c>
      <c r="V199">
        <v>3</v>
      </c>
      <c r="W199">
        <v>4</v>
      </c>
      <c r="X199">
        <v>4</v>
      </c>
      <c r="Y199">
        <v>3</v>
      </c>
      <c r="Z199">
        <v>5</v>
      </c>
      <c r="AA199">
        <v>2</v>
      </c>
      <c r="AB199">
        <v>3</v>
      </c>
      <c r="AC199">
        <v>6</v>
      </c>
      <c r="AD199">
        <v>5</v>
      </c>
      <c r="AE199">
        <v>2</v>
      </c>
      <c r="AF199">
        <v>4</v>
      </c>
      <c r="AG199">
        <v>10</v>
      </c>
      <c r="AH199">
        <v>7</v>
      </c>
      <c r="AI199">
        <v>9</v>
      </c>
      <c r="AJ199">
        <v>1</v>
      </c>
      <c r="AK199">
        <v>3</v>
      </c>
      <c r="AL199">
        <v>8</v>
      </c>
      <c r="AM199">
        <v>-16</v>
      </c>
    </row>
    <row r="200" spans="1:39" x14ac:dyDescent="0.3">
      <c r="A200" s="7">
        <v>10181</v>
      </c>
      <c r="B200" s="7">
        <v>1</v>
      </c>
      <c r="C200" s="7">
        <v>1993</v>
      </c>
      <c r="D200" s="8">
        <f t="shared" si="9"/>
        <v>25</v>
      </c>
      <c r="E200" s="1">
        <v>43403.003634259258</v>
      </c>
      <c r="F200" t="s">
        <v>50</v>
      </c>
      <c r="G200">
        <v>3</v>
      </c>
      <c r="H200">
        <v>4</v>
      </c>
      <c r="I200">
        <v>1</v>
      </c>
      <c r="J200" s="6">
        <v>1</v>
      </c>
      <c r="K200" s="6">
        <f t="shared" si="10"/>
        <v>4</v>
      </c>
      <c r="L200">
        <v>2</v>
      </c>
      <c r="M200" s="6">
        <v>2</v>
      </c>
      <c r="N200" s="6">
        <f t="shared" si="11"/>
        <v>3</v>
      </c>
      <c r="O200">
        <v>1</v>
      </c>
      <c r="P200">
        <v>1</v>
      </c>
      <c r="Q200">
        <v>1</v>
      </c>
      <c r="R200">
        <v>1</v>
      </c>
      <c r="S200">
        <v>6</v>
      </c>
      <c r="T200">
        <v>7</v>
      </c>
      <c r="U200">
        <v>3</v>
      </c>
      <c r="V200">
        <v>7</v>
      </c>
      <c r="W200">
        <v>4</v>
      </c>
      <c r="X200">
        <v>5</v>
      </c>
      <c r="Y200">
        <v>7</v>
      </c>
      <c r="Z200">
        <v>6</v>
      </c>
      <c r="AA200">
        <v>7</v>
      </c>
      <c r="AB200">
        <v>5</v>
      </c>
      <c r="AC200">
        <v>4</v>
      </c>
      <c r="AD200">
        <v>6</v>
      </c>
      <c r="AE200">
        <v>1</v>
      </c>
      <c r="AF200">
        <v>3</v>
      </c>
      <c r="AG200">
        <v>9</v>
      </c>
      <c r="AH200">
        <v>5</v>
      </c>
      <c r="AI200">
        <v>8</v>
      </c>
      <c r="AJ200">
        <v>2</v>
      </c>
      <c r="AK200">
        <v>10</v>
      </c>
      <c r="AL200">
        <v>7</v>
      </c>
      <c r="AM200">
        <v>-13</v>
      </c>
    </row>
    <row r="201" spans="1:39" x14ac:dyDescent="0.3">
      <c r="A201" s="7">
        <v>10652</v>
      </c>
      <c r="B201" s="7">
        <v>0</v>
      </c>
      <c r="C201" s="7">
        <v>1993</v>
      </c>
      <c r="D201" s="8">
        <f t="shared" si="9"/>
        <v>25</v>
      </c>
      <c r="E201" s="1">
        <v>43403.694421296299</v>
      </c>
      <c r="F201" t="s">
        <v>122</v>
      </c>
      <c r="G201">
        <v>3</v>
      </c>
      <c r="H201">
        <v>1</v>
      </c>
      <c r="I201">
        <v>1</v>
      </c>
      <c r="J201" s="6">
        <v>3</v>
      </c>
      <c r="K201" s="6">
        <f t="shared" si="10"/>
        <v>2</v>
      </c>
      <c r="L201">
        <v>1</v>
      </c>
      <c r="M201" s="6">
        <v>4</v>
      </c>
      <c r="N201" s="6">
        <f t="shared" si="11"/>
        <v>1</v>
      </c>
      <c r="O201">
        <v>2</v>
      </c>
      <c r="P201">
        <v>1</v>
      </c>
      <c r="Q201">
        <v>2</v>
      </c>
      <c r="R201">
        <v>2</v>
      </c>
      <c r="S201">
        <v>8</v>
      </c>
      <c r="T201">
        <v>6</v>
      </c>
      <c r="U201">
        <v>5</v>
      </c>
      <c r="V201">
        <v>8</v>
      </c>
      <c r="W201">
        <v>5</v>
      </c>
      <c r="X201">
        <v>5</v>
      </c>
      <c r="Y201">
        <v>7</v>
      </c>
      <c r="Z201">
        <v>7</v>
      </c>
      <c r="AA201">
        <v>7</v>
      </c>
      <c r="AB201">
        <v>8</v>
      </c>
      <c r="AC201">
        <v>7</v>
      </c>
      <c r="AD201">
        <v>6</v>
      </c>
      <c r="AE201">
        <v>2</v>
      </c>
      <c r="AF201">
        <v>3</v>
      </c>
      <c r="AG201">
        <v>9</v>
      </c>
      <c r="AH201">
        <v>5</v>
      </c>
      <c r="AI201">
        <v>1</v>
      </c>
      <c r="AJ201">
        <v>10</v>
      </c>
      <c r="AK201">
        <v>4</v>
      </c>
      <c r="AL201">
        <v>8</v>
      </c>
      <c r="AM201">
        <v>-2</v>
      </c>
    </row>
    <row r="202" spans="1:39" x14ac:dyDescent="0.3">
      <c r="A202" s="7">
        <v>10841</v>
      </c>
      <c r="B202" s="7">
        <v>0</v>
      </c>
      <c r="C202" s="7">
        <v>1993</v>
      </c>
      <c r="D202" s="8">
        <f t="shared" si="9"/>
        <v>25</v>
      </c>
      <c r="E202" s="1">
        <v>43403.847858796296</v>
      </c>
      <c r="F202" t="s">
        <v>65</v>
      </c>
      <c r="G202">
        <v>3</v>
      </c>
      <c r="H202">
        <v>1</v>
      </c>
      <c r="I202">
        <v>2</v>
      </c>
      <c r="J202" s="6">
        <v>3</v>
      </c>
      <c r="K202" s="6">
        <f t="shared" si="10"/>
        <v>2</v>
      </c>
      <c r="L202">
        <v>1</v>
      </c>
      <c r="M202" s="6">
        <v>2</v>
      </c>
      <c r="N202" s="6">
        <f t="shared" si="11"/>
        <v>3</v>
      </c>
      <c r="O202">
        <v>1</v>
      </c>
      <c r="P202">
        <v>2</v>
      </c>
      <c r="Q202">
        <v>2</v>
      </c>
      <c r="R202">
        <v>3</v>
      </c>
      <c r="S202">
        <v>4</v>
      </c>
      <c r="T202">
        <v>14</v>
      </c>
      <c r="U202">
        <v>3</v>
      </c>
      <c r="V202">
        <v>14</v>
      </c>
      <c r="W202">
        <v>5</v>
      </c>
      <c r="X202">
        <v>8</v>
      </c>
      <c r="Y202">
        <v>5</v>
      </c>
      <c r="Z202">
        <v>13</v>
      </c>
      <c r="AA202">
        <v>3</v>
      </c>
      <c r="AB202">
        <v>13</v>
      </c>
      <c r="AC202">
        <v>7</v>
      </c>
      <c r="AD202">
        <v>3</v>
      </c>
      <c r="AE202">
        <v>8</v>
      </c>
      <c r="AF202">
        <v>4</v>
      </c>
      <c r="AG202">
        <v>6</v>
      </c>
      <c r="AH202">
        <v>9</v>
      </c>
      <c r="AI202">
        <v>10</v>
      </c>
      <c r="AJ202">
        <v>1</v>
      </c>
      <c r="AK202">
        <v>2</v>
      </c>
      <c r="AL202">
        <v>5</v>
      </c>
      <c r="AM202">
        <v>3</v>
      </c>
    </row>
    <row r="203" spans="1:39" x14ac:dyDescent="0.3">
      <c r="A203" s="7">
        <v>10937</v>
      </c>
      <c r="B203" s="7">
        <v>1</v>
      </c>
      <c r="C203" s="7">
        <v>1993</v>
      </c>
      <c r="D203" s="8">
        <f t="shared" si="9"/>
        <v>25</v>
      </c>
      <c r="E203" s="1">
        <v>43403.917488425926</v>
      </c>
      <c r="F203" t="s">
        <v>50</v>
      </c>
      <c r="G203">
        <v>3</v>
      </c>
      <c r="H203">
        <v>3</v>
      </c>
      <c r="I203">
        <v>2</v>
      </c>
      <c r="J203" s="6">
        <v>2</v>
      </c>
      <c r="K203" s="6">
        <f t="shared" si="10"/>
        <v>3</v>
      </c>
      <c r="L203">
        <v>3</v>
      </c>
      <c r="M203" s="6">
        <v>2</v>
      </c>
      <c r="N203" s="6">
        <f t="shared" si="11"/>
        <v>3</v>
      </c>
      <c r="O203">
        <v>2</v>
      </c>
      <c r="P203">
        <v>2</v>
      </c>
      <c r="Q203">
        <v>2</v>
      </c>
      <c r="R203">
        <v>3</v>
      </c>
      <c r="S203">
        <v>4</v>
      </c>
      <c r="T203">
        <v>6</v>
      </c>
      <c r="U203">
        <v>4</v>
      </c>
      <c r="V203">
        <v>3</v>
      </c>
      <c r="W203">
        <v>4</v>
      </c>
      <c r="X203">
        <v>4</v>
      </c>
      <c r="Y203">
        <v>4</v>
      </c>
      <c r="Z203">
        <v>6</v>
      </c>
      <c r="AA203">
        <v>4</v>
      </c>
      <c r="AB203">
        <v>4</v>
      </c>
      <c r="AC203">
        <v>2</v>
      </c>
      <c r="AD203">
        <v>8</v>
      </c>
      <c r="AE203">
        <v>3</v>
      </c>
      <c r="AF203">
        <v>4</v>
      </c>
      <c r="AG203">
        <v>6</v>
      </c>
      <c r="AH203">
        <v>1</v>
      </c>
      <c r="AI203">
        <v>10</v>
      </c>
      <c r="AJ203">
        <v>9</v>
      </c>
      <c r="AK203">
        <v>7</v>
      </c>
      <c r="AL203">
        <v>5</v>
      </c>
      <c r="AM203">
        <v>-34</v>
      </c>
    </row>
    <row r="204" spans="1:39" x14ac:dyDescent="0.3">
      <c r="A204" s="7">
        <v>10983</v>
      </c>
      <c r="B204" s="7">
        <v>1</v>
      </c>
      <c r="C204" s="7">
        <v>1993</v>
      </c>
      <c r="D204" s="8">
        <f t="shared" si="9"/>
        <v>25</v>
      </c>
      <c r="E204" s="1">
        <v>43403.963993055557</v>
      </c>
      <c r="F204" t="s">
        <v>70</v>
      </c>
      <c r="G204">
        <v>3</v>
      </c>
      <c r="H204">
        <v>3</v>
      </c>
      <c r="I204">
        <v>1</v>
      </c>
      <c r="J204" s="6">
        <v>2</v>
      </c>
      <c r="K204" s="6">
        <f t="shared" si="10"/>
        <v>3</v>
      </c>
      <c r="L204">
        <v>2</v>
      </c>
      <c r="M204" s="6">
        <v>2</v>
      </c>
      <c r="N204" s="6">
        <f t="shared" si="11"/>
        <v>3</v>
      </c>
      <c r="O204">
        <v>1</v>
      </c>
      <c r="P204">
        <v>1</v>
      </c>
      <c r="Q204">
        <v>1</v>
      </c>
      <c r="R204">
        <v>1</v>
      </c>
      <c r="S204">
        <v>4</v>
      </c>
      <c r="T204">
        <v>12</v>
      </c>
      <c r="U204">
        <v>4</v>
      </c>
      <c r="V204">
        <v>4</v>
      </c>
      <c r="W204">
        <v>7</v>
      </c>
      <c r="X204">
        <v>10</v>
      </c>
      <c r="Y204">
        <v>3</v>
      </c>
      <c r="Z204">
        <v>3</v>
      </c>
      <c r="AA204">
        <v>4</v>
      </c>
      <c r="AB204">
        <v>7</v>
      </c>
      <c r="AC204">
        <v>2</v>
      </c>
      <c r="AD204">
        <v>5</v>
      </c>
      <c r="AE204">
        <v>7</v>
      </c>
      <c r="AF204">
        <v>10</v>
      </c>
      <c r="AG204">
        <v>6</v>
      </c>
      <c r="AH204">
        <v>1</v>
      </c>
      <c r="AI204">
        <v>9</v>
      </c>
      <c r="AJ204">
        <v>8</v>
      </c>
      <c r="AK204">
        <v>3</v>
      </c>
      <c r="AL204">
        <v>4</v>
      </c>
      <c r="AM204">
        <v>-33</v>
      </c>
    </row>
    <row r="205" spans="1:39" x14ac:dyDescent="0.3">
      <c r="A205" s="7">
        <v>11618</v>
      </c>
      <c r="B205" s="7">
        <v>1</v>
      </c>
      <c r="C205" s="7">
        <v>1993</v>
      </c>
      <c r="D205" s="8">
        <f t="shared" si="9"/>
        <v>25</v>
      </c>
      <c r="E205" s="1">
        <v>43405.665671296294</v>
      </c>
      <c r="F205" t="s">
        <v>50</v>
      </c>
      <c r="G205">
        <v>1</v>
      </c>
      <c r="H205">
        <v>3</v>
      </c>
      <c r="I205">
        <v>2</v>
      </c>
      <c r="J205" s="6">
        <v>1</v>
      </c>
      <c r="K205" s="6">
        <f t="shared" si="10"/>
        <v>4</v>
      </c>
      <c r="L205">
        <v>3</v>
      </c>
      <c r="M205" s="6">
        <v>2</v>
      </c>
      <c r="N205" s="6">
        <f t="shared" si="11"/>
        <v>3</v>
      </c>
      <c r="O205">
        <v>2</v>
      </c>
      <c r="P205">
        <v>1</v>
      </c>
      <c r="Q205">
        <v>3</v>
      </c>
      <c r="R205">
        <v>1</v>
      </c>
      <c r="S205">
        <v>2</v>
      </c>
      <c r="T205">
        <v>11</v>
      </c>
      <c r="U205">
        <v>2</v>
      </c>
      <c r="V205">
        <v>12</v>
      </c>
      <c r="W205">
        <v>6</v>
      </c>
      <c r="X205">
        <v>4</v>
      </c>
      <c r="Y205">
        <v>5</v>
      </c>
      <c r="Z205">
        <v>12</v>
      </c>
      <c r="AA205">
        <v>4</v>
      </c>
      <c r="AB205">
        <v>4</v>
      </c>
      <c r="AC205">
        <v>8</v>
      </c>
      <c r="AD205">
        <v>1</v>
      </c>
      <c r="AE205">
        <v>5</v>
      </c>
      <c r="AF205">
        <v>9</v>
      </c>
      <c r="AG205">
        <v>3</v>
      </c>
      <c r="AH205">
        <v>6</v>
      </c>
      <c r="AI205">
        <v>2</v>
      </c>
      <c r="AJ205">
        <v>7</v>
      </c>
      <c r="AK205">
        <v>4</v>
      </c>
      <c r="AL205">
        <v>10</v>
      </c>
      <c r="AM205">
        <v>-5</v>
      </c>
    </row>
    <row r="206" spans="1:39" x14ac:dyDescent="0.3">
      <c r="A206" s="7">
        <v>11816</v>
      </c>
      <c r="B206" s="7">
        <v>0</v>
      </c>
      <c r="C206" s="7">
        <v>1993</v>
      </c>
      <c r="D206" s="8">
        <f t="shared" si="9"/>
        <v>25</v>
      </c>
      <c r="E206" s="1">
        <v>43406.498101851852</v>
      </c>
      <c r="F206" t="s">
        <v>179</v>
      </c>
      <c r="G206">
        <v>1</v>
      </c>
      <c r="H206">
        <v>1</v>
      </c>
      <c r="I206">
        <v>2</v>
      </c>
      <c r="J206" s="6">
        <v>2</v>
      </c>
      <c r="K206" s="6">
        <f t="shared" si="10"/>
        <v>3</v>
      </c>
      <c r="L206">
        <v>3</v>
      </c>
      <c r="M206" s="6">
        <v>2</v>
      </c>
      <c r="N206" s="6">
        <f t="shared" si="11"/>
        <v>3</v>
      </c>
      <c r="O206">
        <v>1</v>
      </c>
      <c r="P206">
        <v>2</v>
      </c>
      <c r="Q206">
        <v>1</v>
      </c>
      <c r="R206">
        <v>2</v>
      </c>
      <c r="S206">
        <v>5</v>
      </c>
      <c r="T206">
        <v>4</v>
      </c>
      <c r="U206">
        <v>6</v>
      </c>
      <c r="V206">
        <v>3</v>
      </c>
      <c r="W206">
        <v>4</v>
      </c>
      <c r="X206">
        <v>4</v>
      </c>
      <c r="Y206">
        <v>3</v>
      </c>
      <c r="Z206">
        <v>4</v>
      </c>
      <c r="AA206">
        <v>2</v>
      </c>
      <c r="AB206">
        <v>6</v>
      </c>
      <c r="AC206">
        <v>2</v>
      </c>
      <c r="AD206">
        <v>8</v>
      </c>
      <c r="AE206">
        <v>6</v>
      </c>
      <c r="AF206">
        <v>9</v>
      </c>
      <c r="AG206">
        <v>3</v>
      </c>
      <c r="AH206">
        <v>10</v>
      </c>
      <c r="AI206">
        <v>7</v>
      </c>
      <c r="AJ206">
        <v>1</v>
      </c>
      <c r="AK206">
        <v>4</v>
      </c>
      <c r="AL206">
        <v>5</v>
      </c>
      <c r="AM206">
        <v>-15</v>
      </c>
    </row>
    <row r="207" spans="1:39" x14ac:dyDescent="0.3">
      <c r="A207" s="7">
        <v>12353</v>
      </c>
      <c r="B207" s="7">
        <v>0</v>
      </c>
      <c r="C207" s="7">
        <v>1993</v>
      </c>
      <c r="D207" s="8">
        <f t="shared" si="9"/>
        <v>25</v>
      </c>
      <c r="E207" s="1">
        <v>43409.976921296293</v>
      </c>
      <c r="F207" t="s">
        <v>50</v>
      </c>
      <c r="G207">
        <v>3</v>
      </c>
      <c r="H207">
        <v>2</v>
      </c>
      <c r="I207">
        <v>2</v>
      </c>
      <c r="J207" s="6">
        <v>2</v>
      </c>
      <c r="K207" s="6">
        <f t="shared" si="10"/>
        <v>3</v>
      </c>
      <c r="L207">
        <v>3</v>
      </c>
      <c r="M207" s="6">
        <v>3</v>
      </c>
      <c r="N207" s="6">
        <f t="shared" si="11"/>
        <v>2</v>
      </c>
      <c r="O207">
        <v>2</v>
      </c>
      <c r="P207">
        <v>1</v>
      </c>
      <c r="Q207">
        <v>2</v>
      </c>
      <c r="R207">
        <v>2</v>
      </c>
      <c r="S207">
        <v>3</v>
      </c>
      <c r="T207">
        <v>4</v>
      </c>
      <c r="U207">
        <v>4</v>
      </c>
      <c r="V207">
        <v>4</v>
      </c>
      <c r="W207">
        <v>3</v>
      </c>
      <c r="X207">
        <v>4</v>
      </c>
      <c r="Y207">
        <v>4</v>
      </c>
      <c r="Z207">
        <v>5</v>
      </c>
      <c r="AA207">
        <v>5</v>
      </c>
      <c r="AB207">
        <v>4</v>
      </c>
      <c r="AC207">
        <v>2</v>
      </c>
      <c r="AD207">
        <v>3</v>
      </c>
      <c r="AE207">
        <v>9</v>
      </c>
      <c r="AF207">
        <v>5</v>
      </c>
      <c r="AG207">
        <v>4</v>
      </c>
      <c r="AH207">
        <v>8</v>
      </c>
      <c r="AI207">
        <v>10</v>
      </c>
      <c r="AJ207">
        <v>1</v>
      </c>
      <c r="AK207">
        <v>6</v>
      </c>
      <c r="AL207">
        <v>7</v>
      </c>
      <c r="AM207">
        <v>-26</v>
      </c>
    </row>
    <row r="208" spans="1:39" x14ac:dyDescent="0.3">
      <c r="A208" s="7">
        <v>10490</v>
      </c>
      <c r="B208" s="7">
        <v>1</v>
      </c>
      <c r="C208" s="7">
        <v>1993</v>
      </c>
      <c r="D208" s="8">
        <f t="shared" si="9"/>
        <v>25</v>
      </c>
      <c r="E208" s="1">
        <v>43410.551064814812</v>
      </c>
      <c r="F208" t="s">
        <v>194</v>
      </c>
      <c r="G208">
        <v>1</v>
      </c>
      <c r="H208">
        <v>1</v>
      </c>
      <c r="I208">
        <v>1</v>
      </c>
      <c r="J208" s="6">
        <v>1</v>
      </c>
      <c r="K208" s="6">
        <f t="shared" si="10"/>
        <v>4</v>
      </c>
      <c r="L208">
        <v>3</v>
      </c>
      <c r="M208" s="6">
        <v>2</v>
      </c>
      <c r="N208" s="6">
        <f t="shared" si="11"/>
        <v>3</v>
      </c>
      <c r="O208">
        <v>1</v>
      </c>
      <c r="P208">
        <v>1</v>
      </c>
      <c r="Q208">
        <v>2</v>
      </c>
      <c r="R208">
        <v>2</v>
      </c>
      <c r="S208">
        <v>5</v>
      </c>
      <c r="T208">
        <v>6</v>
      </c>
      <c r="U208">
        <v>4</v>
      </c>
      <c r="V208">
        <v>4</v>
      </c>
      <c r="W208">
        <v>5</v>
      </c>
      <c r="X208">
        <v>7</v>
      </c>
      <c r="Y208">
        <v>5</v>
      </c>
      <c r="Z208">
        <v>7</v>
      </c>
      <c r="AA208">
        <v>15</v>
      </c>
      <c r="AB208">
        <v>9</v>
      </c>
      <c r="AC208">
        <v>8</v>
      </c>
      <c r="AD208">
        <v>9</v>
      </c>
      <c r="AE208">
        <v>3</v>
      </c>
      <c r="AF208">
        <v>5</v>
      </c>
      <c r="AG208">
        <v>10</v>
      </c>
      <c r="AH208">
        <v>4</v>
      </c>
      <c r="AI208">
        <v>7</v>
      </c>
      <c r="AJ208">
        <v>6</v>
      </c>
      <c r="AK208">
        <v>2</v>
      </c>
      <c r="AL208">
        <v>1</v>
      </c>
      <c r="AM208">
        <v>-20</v>
      </c>
    </row>
    <row r="209" spans="1:39" x14ac:dyDescent="0.3">
      <c r="A209" s="7">
        <v>12496</v>
      </c>
      <c r="B209" s="7">
        <v>1</v>
      </c>
      <c r="C209" s="7">
        <v>1993</v>
      </c>
      <c r="D209" s="8">
        <f t="shared" si="9"/>
        <v>25</v>
      </c>
      <c r="E209" s="1">
        <v>43411.378587962965</v>
      </c>
      <c r="F209" t="s">
        <v>70</v>
      </c>
      <c r="G209">
        <v>3</v>
      </c>
      <c r="H209">
        <v>4</v>
      </c>
      <c r="I209">
        <v>1</v>
      </c>
      <c r="J209" s="6">
        <v>2</v>
      </c>
      <c r="K209" s="6">
        <f t="shared" si="10"/>
        <v>3</v>
      </c>
      <c r="L209">
        <v>3</v>
      </c>
      <c r="M209" s="6">
        <v>1</v>
      </c>
      <c r="N209" s="6">
        <f t="shared" si="11"/>
        <v>4</v>
      </c>
      <c r="O209">
        <v>1</v>
      </c>
      <c r="P209">
        <v>1</v>
      </c>
      <c r="Q209">
        <v>2</v>
      </c>
      <c r="R209">
        <v>1</v>
      </c>
      <c r="S209">
        <v>12</v>
      </c>
      <c r="T209">
        <v>4</v>
      </c>
      <c r="U209">
        <v>4</v>
      </c>
      <c r="V209">
        <v>4</v>
      </c>
      <c r="W209">
        <v>6</v>
      </c>
      <c r="X209">
        <v>7</v>
      </c>
      <c r="Y209">
        <v>4</v>
      </c>
      <c r="Z209">
        <v>132</v>
      </c>
      <c r="AA209">
        <v>12</v>
      </c>
      <c r="AB209">
        <v>10</v>
      </c>
      <c r="AC209">
        <v>5</v>
      </c>
      <c r="AD209">
        <v>4</v>
      </c>
      <c r="AE209">
        <v>3</v>
      </c>
      <c r="AF209">
        <v>7</v>
      </c>
      <c r="AG209">
        <v>8</v>
      </c>
      <c r="AH209">
        <v>10</v>
      </c>
      <c r="AI209">
        <v>6</v>
      </c>
      <c r="AJ209">
        <v>1</v>
      </c>
      <c r="AK209">
        <v>9</v>
      </c>
      <c r="AL209">
        <v>2</v>
      </c>
      <c r="AM209">
        <v>-13</v>
      </c>
    </row>
    <row r="210" spans="1:39" x14ac:dyDescent="0.3">
      <c r="A210" s="7">
        <v>10701</v>
      </c>
      <c r="B210" s="7">
        <v>0</v>
      </c>
      <c r="C210" s="7">
        <v>1993</v>
      </c>
      <c r="D210" s="8">
        <f t="shared" si="9"/>
        <v>25</v>
      </c>
      <c r="E210" s="1">
        <v>43412.724780092591</v>
      </c>
      <c r="F210" t="s">
        <v>207</v>
      </c>
      <c r="G210">
        <v>1</v>
      </c>
      <c r="H210">
        <v>3</v>
      </c>
      <c r="I210">
        <v>1</v>
      </c>
      <c r="J210" s="6">
        <v>2</v>
      </c>
      <c r="K210" s="6">
        <f t="shared" si="10"/>
        <v>3</v>
      </c>
      <c r="L210">
        <v>2</v>
      </c>
      <c r="M210" s="6">
        <v>2</v>
      </c>
      <c r="N210" s="6">
        <f t="shared" si="11"/>
        <v>3</v>
      </c>
      <c r="O210">
        <v>2</v>
      </c>
      <c r="P210">
        <v>1</v>
      </c>
      <c r="Q210">
        <v>1</v>
      </c>
      <c r="R210">
        <v>1</v>
      </c>
      <c r="S210">
        <v>3</v>
      </c>
      <c r="T210">
        <v>28</v>
      </c>
      <c r="U210">
        <v>3</v>
      </c>
      <c r="V210">
        <v>6</v>
      </c>
      <c r="W210">
        <v>2</v>
      </c>
      <c r="X210">
        <v>4</v>
      </c>
      <c r="Y210">
        <v>3</v>
      </c>
      <c r="Z210">
        <v>6</v>
      </c>
      <c r="AA210">
        <v>2</v>
      </c>
      <c r="AB210">
        <v>3</v>
      </c>
      <c r="AC210">
        <v>2</v>
      </c>
      <c r="AD210">
        <v>3</v>
      </c>
      <c r="AE210">
        <v>9</v>
      </c>
      <c r="AF210">
        <v>1</v>
      </c>
      <c r="AG210">
        <v>4</v>
      </c>
      <c r="AH210">
        <v>10</v>
      </c>
      <c r="AI210">
        <v>5</v>
      </c>
      <c r="AJ210">
        <v>7</v>
      </c>
      <c r="AK210">
        <v>8</v>
      </c>
      <c r="AL210">
        <v>6</v>
      </c>
      <c r="AM210">
        <v>-26</v>
      </c>
    </row>
    <row r="211" spans="1:39" x14ac:dyDescent="0.3">
      <c r="A211" s="7">
        <v>13126</v>
      </c>
      <c r="B211" s="7">
        <v>0</v>
      </c>
      <c r="C211" s="7">
        <v>1993</v>
      </c>
      <c r="D211" s="8">
        <f t="shared" si="9"/>
        <v>25</v>
      </c>
      <c r="E211" s="1">
        <v>43418.566331018519</v>
      </c>
      <c r="F211" t="s">
        <v>50</v>
      </c>
      <c r="G211">
        <v>3</v>
      </c>
      <c r="H211">
        <v>2</v>
      </c>
      <c r="I211">
        <v>2</v>
      </c>
      <c r="J211" s="6">
        <v>3</v>
      </c>
      <c r="K211" s="6">
        <f t="shared" si="10"/>
        <v>2</v>
      </c>
      <c r="L211">
        <v>2</v>
      </c>
      <c r="M211" s="6">
        <v>3</v>
      </c>
      <c r="N211" s="6">
        <f t="shared" si="11"/>
        <v>2</v>
      </c>
      <c r="O211">
        <v>2</v>
      </c>
      <c r="P211">
        <v>2</v>
      </c>
      <c r="Q211">
        <v>2</v>
      </c>
      <c r="R211">
        <v>3</v>
      </c>
      <c r="S211">
        <v>4</v>
      </c>
      <c r="T211">
        <v>4</v>
      </c>
      <c r="U211">
        <v>4</v>
      </c>
      <c r="V211">
        <v>5</v>
      </c>
      <c r="W211">
        <v>4</v>
      </c>
      <c r="X211">
        <v>10</v>
      </c>
      <c r="Y211">
        <v>9</v>
      </c>
      <c r="Z211">
        <v>4</v>
      </c>
      <c r="AA211">
        <v>6</v>
      </c>
      <c r="AB211">
        <v>15</v>
      </c>
      <c r="AC211">
        <v>2</v>
      </c>
      <c r="AD211">
        <v>7</v>
      </c>
      <c r="AE211">
        <v>4</v>
      </c>
      <c r="AF211">
        <v>9</v>
      </c>
      <c r="AG211">
        <v>3</v>
      </c>
      <c r="AH211">
        <v>8</v>
      </c>
      <c r="AI211">
        <v>6</v>
      </c>
      <c r="AJ211">
        <v>5</v>
      </c>
      <c r="AK211">
        <v>10</v>
      </c>
      <c r="AL211">
        <v>1</v>
      </c>
      <c r="AM211">
        <v>-26</v>
      </c>
    </row>
    <row r="212" spans="1:39" x14ac:dyDescent="0.3">
      <c r="A212" s="7">
        <v>13171</v>
      </c>
      <c r="B212" s="7">
        <v>0</v>
      </c>
      <c r="C212" s="7">
        <v>1993</v>
      </c>
      <c r="D212" s="8">
        <f t="shared" si="9"/>
        <v>25</v>
      </c>
      <c r="E212" s="1">
        <v>43419.37641203704</v>
      </c>
      <c r="F212" t="s">
        <v>50</v>
      </c>
      <c r="G212">
        <v>3</v>
      </c>
      <c r="H212">
        <v>3</v>
      </c>
      <c r="I212">
        <v>1</v>
      </c>
      <c r="J212" s="6">
        <v>2</v>
      </c>
      <c r="K212" s="6">
        <f t="shared" si="10"/>
        <v>3</v>
      </c>
      <c r="L212">
        <v>2</v>
      </c>
      <c r="M212" s="6">
        <v>1</v>
      </c>
      <c r="N212" s="6">
        <f t="shared" si="11"/>
        <v>4</v>
      </c>
      <c r="O212">
        <v>2</v>
      </c>
      <c r="P212">
        <v>1</v>
      </c>
      <c r="Q212">
        <v>1</v>
      </c>
      <c r="R212">
        <v>2</v>
      </c>
      <c r="S212">
        <v>4</v>
      </c>
      <c r="T212">
        <v>6</v>
      </c>
      <c r="U212">
        <v>4</v>
      </c>
      <c r="V212">
        <v>7</v>
      </c>
      <c r="W212">
        <v>4</v>
      </c>
      <c r="X212">
        <v>5</v>
      </c>
      <c r="Y212">
        <v>5</v>
      </c>
      <c r="Z212">
        <v>7</v>
      </c>
      <c r="AA212">
        <v>5</v>
      </c>
      <c r="AB212">
        <v>8</v>
      </c>
      <c r="AC212">
        <v>3</v>
      </c>
      <c r="AD212">
        <v>6</v>
      </c>
      <c r="AE212">
        <v>2</v>
      </c>
      <c r="AF212">
        <v>9</v>
      </c>
      <c r="AG212">
        <v>8</v>
      </c>
      <c r="AH212">
        <v>10</v>
      </c>
      <c r="AI212">
        <v>7</v>
      </c>
      <c r="AJ212">
        <v>5</v>
      </c>
      <c r="AK212">
        <v>4</v>
      </c>
      <c r="AL212">
        <v>1</v>
      </c>
      <c r="AM212">
        <v>-20</v>
      </c>
    </row>
    <row r="213" spans="1:39" x14ac:dyDescent="0.3">
      <c r="A213" s="7">
        <v>8521</v>
      </c>
      <c r="B213" s="7">
        <v>0</v>
      </c>
      <c r="C213" s="7">
        <v>1994</v>
      </c>
      <c r="D213" s="8">
        <f t="shared" si="9"/>
        <v>24</v>
      </c>
      <c r="E213" s="1">
        <v>43400.557604166665</v>
      </c>
      <c r="F213" t="s">
        <v>66</v>
      </c>
      <c r="G213">
        <v>3</v>
      </c>
      <c r="H213">
        <v>2</v>
      </c>
      <c r="I213">
        <v>3</v>
      </c>
      <c r="J213" s="6">
        <v>2</v>
      </c>
      <c r="K213" s="6">
        <f t="shared" si="10"/>
        <v>3</v>
      </c>
      <c r="L213">
        <v>2</v>
      </c>
      <c r="M213" s="6">
        <v>2</v>
      </c>
      <c r="N213" s="6">
        <f t="shared" si="11"/>
        <v>3</v>
      </c>
      <c r="O213">
        <v>2</v>
      </c>
      <c r="P213">
        <v>2</v>
      </c>
      <c r="Q213">
        <v>3</v>
      </c>
      <c r="R213">
        <v>3</v>
      </c>
      <c r="S213">
        <v>3</v>
      </c>
      <c r="T213">
        <v>2</v>
      </c>
      <c r="U213">
        <v>2</v>
      </c>
      <c r="V213">
        <v>2</v>
      </c>
      <c r="W213">
        <v>2</v>
      </c>
      <c r="X213">
        <v>3</v>
      </c>
      <c r="Y213">
        <v>3</v>
      </c>
      <c r="Z213">
        <v>3</v>
      </c>
      <c r="AA213">
        <v>3</v>
      </c>
      <c r="AB213">
        <v>4</v>
      </c>
      <c r="AC213">
        <v>1</v>
      </c>
      <c r="AD213">
        <v>7</v>
      </c>
      <c r="AE213">
        <v>3</v>
      </c>
      <c r="AF213">
        <v>8</v>
      </c>
      <c r="AG213">
        <v>5</v>
      </c>
      <c r="AH213">
        <v>6</v>
      </c>
      <c r="AI213">
        <v>4</v>
      </c>
      <c r="AJ213">
        <v>10</v>
      </c>
      <c r="AK213">
        <v>2</v>
      </c>
      <c r="AL213">
        <v>9</v>
      </c>
      <c r="AM213">
        <v>-22</v>
      </c>
    </row>
    <row r="214" spans="1:39" x14ac:dyDescent="0.3">
      <c r="A214" s="7">
        <v>8531</v>
      </c>
      <c r="B214" s="7">
        <v>0</v>
      </c>
      <c r="C214" s="7">
        <v>1994</v>
      </c>
      <c r="D214" s="8">
        <f t="shared" si="9"/>
        <v>24</v>
      </c>
      <c r="E214" s="1">
        <v>43400.581909722219</v>
      </c>
      <c r="F214" t="s">
        <v>65</v>
      </c>
      <c r="G214">
        <v>3</v>
      </c>
      <c r="H214">
        <v>3</v>
      </c>
      <c r="I214">
        <v>1</v>
      </c>
      <c r="J214" s="6">
        <v>3</v>
      </c>
      <c r="K214" s="6">
        <f t="shared" si="10"/>
        <v>2</v>
      </c>
      <c r="L214">
        <v>1</v>
      </c>
      <c r="M214" s="6">
        <v>2</v>
      </c>
      <c r="N214" s="6">
        <f t="shared" si="11"/>
        <v>3</v>
      </c>
      <c r="O214">
        <v>2</v>
      </c>
      <c r="P214">
        <v>2</v>
      </c>
      <c r="Q214">
        <v>2</v>
      </c>
      <c r="R214">
        <v>1</v>
      </c>
      <c r="S214">
        <v>4</v>
      </c>
      <c r="T214">
        <v>4</v>
      </c>
      <c r="U214">
        <v>3</v>
      </c>
      <c r="V214">
        <v>5</v>
      </c>
      <c r="W214">
        <v>2</v>
      </c>
      <c r="X214">
        <v>29</v>
      </c>
      <c r="Y214">
        <v>4</v>
      </c>
      <c r="Z214">
        <v>6</v>
      </c>
      <c r="AA214">
        <v>3</v>
      </c>
      <c r="AB214">
        <v>4</v>
      </c>
      <c r="AC214">
        <v>8</v>
      </c>
      <c r="AD214">
        <v>5</v>
      </c>
      <c r="AE214">
        <v>7</v>
      </c>
      <c r="AF214">
        <v>1</v>
      </c>
      <c r="AG214">
        <v>6</v>
      </c>
      <c r="AH214">
        <v>2</v>
      </c>
      <c r="AI214">
        <v>9</v>
      </c>
      <c r="AJ214">
        <v>4</v>
      </c>
      <c r="AK214">
        <v>3</v>
      </c>
      <c r="AL214">
        <v>10</v>
      </c>
      <c r="AM214">
        <v>-11</v>
      </c>
    </row>
    <row r="215" spans="1:39" x14ac:dyDescent="0.3">
      <c r="A215" s="7">
        <v>9013</v>
      </c>
      <c r="B215" s="7">
        <v>1</v>
      </c>
      <c r="C215" s="7">
        <v>1994</v>
      </c>
      <c r="D215" s="8">
        <f t="shared" si="9"/>
        <v>24</v>
      </c>
      <c r="E215" s="1">
        <v>43401.907141203701</v>
      </c>
      <c r="F215" t="s">
        <v>50</v>
      </c>
      <c r="G215">
        <v>1</v>
      </c>
      <c r="H215">
        <v>2</v>
      </c>
      <c r="I215">
        <v>2</v>
      </c>
      <c r="J215" s="6">
        <v>1</v>
      </c>
      <c r="K215" s="6">
        <f t="shared" si="10"/>
        <v>4</v>
      </c>
      <c r="L215">
        <v>4</v>
      </c>
      <c r="M215" s="6">
        <v>1</v>
      </c>
      <c r="N215" s="6">
        <f t="shared" si="11"/>
        <v>4</v>
      </c>
      <c r="O215">
        <v>1</v>
      </c>
      <c r="P215">
        <v>1</v>
      </c>
      <c r="Q215">
        <v>1</v>
      </c>
      <c r="R215">
        <v>3</v>
      </c>
      <c r="S215">
        <v>9</v>
      </c>
      <c r="T215">
        <v>17</v>
      </c>
      <c r="U215">
        <v>10</v>
      </c>
      <c r="V215">
        <v>6</v>
      </c>
      <c r="W215">
        <v>6</v>
      </c>
      <c r="X215">
        <v>4</v>
      </c>
      <c r="Y215">
        <v>6</v>
      </c>
      <c r="Z215">
        <v>17</v>
      </c>
      <c r="AA215">
        <v>6</v>
      </c>
      <c r="AB215">
        <v>12</v>
      </c>
      <c r="AC215">
        <v>6</v>
      </c>
      <c r="AD215">
        <v>5</v>
      </c>
      <c r="AE215">
        <v>10</v>
      </c>
      <c r="AF215">
        <v>8</v>
      </c>
      <c r="AG215">
        <v>4</v>
      </c>
      <c r="AH215">
        <v>9</v>
      </c>
      <c r="AI215">
        <v>7</v>
      </c>
      <c r="AJ215">
        <v>1</v>
      </c>
      <c r="AK215">
        <v>3</v>
      </c>
      <c r="AL215">
        <v>2</v>
      </c>
      <c r="AM215">
        <v>-7</v>
      </c>
    </row>
    <row r="216" spans="1:39" x14ac:dyDescent="0.3">
      <c r="A216" s="7">
        <v>9149</v>
      </c>
      <c r="B216" s="7">
        <v>1</v>
      </c>
      <c r="C216" s="7">
        <v>1994</v>
      </c>
      <c r="D216" s="8">
        <f t="shared" si="9"/>
        <v>24</v>
      </c>
      <c r="E216" s="1">
        <v>43402.364837962959</v>
      </c>
      <c r="F216" t="s">
        <v>50</v>
      </c>
      <c r="G216">
        <v>2</v>
      </c>
      <c r="H216">
        <v>3</v>
      </c>
      <c r="I216">
        <v>1</v>
      </c>
      <c r="J216" s="6">
        <v>1</v>
      </c>
      <c r="K216" s="6">
        <f t="shared" si="10"/>
        <v>4</v>
      </c>
      <c r="L216">
        <v>4</v>
      </c>
      <c r="M216" s="6">
        <v>1</v>
      </c>
      <c r="N216" s="6">
        <f t="shared" si="11"/>
        <v>4</v>
      </c>
      <c r="O216">
        <v>2</v>
      </c>
      <c r="P216">
        <v>2</v>
      </c>
      <c r="Q216">
        <v>3</v>
      </c>
      <c r="R216">
        <v>3</v>
      </c>
      <c r="S216">
        <v>4</v>
      </c>
      <c r="T216">
        <v>6</v>
      </c>
      <c r="U216">
        <v>5</v>
      </c>
      <c r="V216">
        <v>7</v>
      </c>
      <c r="W216">
        <v>2</v>
      </c>
      <c r="X216">
        <v>5</v>
      </c>
      <c r="Y216">
        <v>4</v>
      </c>
      <c r="Z216">
        <v>5</v>
      </c>
      <c r="AA216">
        <v>3</v>
      </c>
      <c r="AB216">
        <v>6</v>
      </c>
      <c r="AC216">
        <v>1</v>
      </c>
      <c r="AD216">
        <v>6</v>
      </c>
      <c r="AE216">
        <v>7</v>
      </c>
      <c r="AF216">
        <v>2</v>
      </c>
      <c r="AG216">
        <v>4</v>
      </c>
      <c r="AH216">
        <v>10</v>
      </c>
      <c r="AI216">
        <v>8</v>
      </c>
      <c r="AJ216">
        <v>5</v>
      </c>
      <c r="AK216">
        <v>9</v>
      </c>
      <c r="AL216">
        <v>3</v>
      </c>
      <c r="AM216">
        <v>-8</v>
      </c>
    </row>
    <row r="217" spans="1:39" x14ac:dyDescent="0.3">
      <c r="A217" s="7">
        <v>9165</v>
      </c>
      <c r="B217" s="7">
        <v>0</v>
      </c>
      <c r="C217" s="7">
        <v>1994</v>
      </c>
      <c r="D217" s="8">
        <f t="shared" si="9"/>
        <v>24</v>
      </c>
      <c r="E217" s="1">
        <v>43402.372314814813</v>
      </c>
      <c r="F217" t="s">
        <v>65</v>
      </c>
      <c r="G217">
        <v>1</v>
      </c>
      <c r="H217">
        <v>2</v>
      </c>
      <c r="I217">
        <v>1</v>
      </c>
      <c r="J217" s="6">
        <v>2</v>
      </c>
      <c r="K217" s="6">
        <f t="shared" si="10"/>
        <v>3</v>
      </c>
      <c r="L217">
        <v>3</v>
      </c>
      <c r="M217" s="6">
        <v>2</v>
      </c>
      <c r="N217" s="6">
        <f t="shared" si="11"/>
        <v>3</v>
      </c>
      <c r="O217">
        <v>1</v>
      </c>
      <c r="P217">
        <v>1</v>
      </c>
      <c r="Q217">
        <v>1</v>
      </c>
      <c r="R217">
        <v>1</v>
      </c>
      <c r="S217">
        <v>3</v>
      </c>
      <c r="T217">
        <v>13</v>
      </c>
      <c r="U217">
        <v>3</v>
      </c>
      <c r="V217">
        <v>5</v>
      </c>
      <c r="W217">
        <v>7</v>
      </c>
      <c r="X217">
        <v>7</v>
      </c>
      <c r="Y217">
        <v>5</v>
      </c>
      <c r="Z217">
        <v>3</v>
      </c>
      <c r="AA217">
        <v>5</v>
      </c>
      <c r="AB217">
        <v>5</v>
      </c>
      <c r="AC217">
        <v>9</v>
      </c>
      <c r="AD217">
        <v>1</v>
      </c>
      <c r="AE217">
        <v>2</v>
      </c>
      <c r="AF217">
        <v>6</v>
      </c>
      <c r="AG217">
        <v>10</v>
      </c>
      <c r="AH217">
        <v>5</v>
      </c>
      <c r="AI217">
        <v>3</v>
      </c>
      <c r="AJ217">
        <v>4</v>
      </c>
      <c r="AK217">
        <v>7</v>
      </c>
      <c r="AL217">
        <v>8</v>
      </c>
      <c r="AM217">
        <v>-34</v>
      </c>
    </row>
    <row r="218" spans="1:39" x14ac:dyDescent="0.3">
      <c r="A218" s="7">
        <v>9256</v>
      </c>
      <c r="B218" s="7">
        <v>0</v>
      </c>
      <c r="C218" s="7">
        <v>1994</v>
      </c>
      <c r="D218" s="8">
        <f t="shared" si="9"/>
        <v>24</v>
      </c>
      <c r="E218" s="1">
        <v>43402.42359953704</v>
      </c>
      <c r="F218" t="s">
        <v>104</v>
      </c>
      <c r="G218">
        <v>3</v>
      </c>
      <c r="H218">
        <v>2</v>
      </c>
      <c r="I218">
        <v>2</v>
      </c>
      <c r="J218" s="6">
        <v>2</v>
      </c>
      <c r="K218" s="6">
        <f t="shared" si="10"/>
        <v>3</v>
      </c>
      <c r="L218">
        <v>3</v>
      </c>
      <c r="M218" s="6">
        <v>2</v>
      </c>
      <c r="N218" s="6">
        <f t="shared" si="11"/>
        <v>3</v>
      </c>
      <c r="O218">
        <v>2</v>
      </c>
      <c r="P218">
        <v>1</v>
      </c>
      <c r="Q218">
        <v>2</v>
      </c>
      <c r="R218">
        <v>3</v>
      </c>
      <c r="S218">
        <v>6</v>
      </c>
      <c r="T218">
        <v>50</v>
      </c>
      <c r="U218">
        <v>5</v>
      </c>
      <c r="V218">
        <v>5</v>
      </c>
      <c r="W218">
        <v>5</v>
      </c>
      <c r="X218">
        <v>5</v>
      </c>
      <c r="Y218">
        <v>4</v>
      </c>
      <c r="Z218">
        <v>4</v>
      </c>
      <c r="AA218">
        <v>3</v>
      </c>
      <c r="AB218">
        <v>6</v>
      </c>
      <c r="AC218">
        <v>9</v>
      </c>
      <c r="AD218">
        <v>1</v>
      </c>
      <c r="AE218">
        <v>6</v>
      </c>
      <c r="AF218">
        <v>7</v>
      </c>
      <c r="AG218">
        <v>2</v>
      </c>
      <c r="AH218">
        <v>8</v>
      </c>
      <c r="AI218">
        <v>3</v>
      </c>
      <c r="AJ218">
        <v>5</v>
      </c>
      <c r="AK218">
        <v>10</v>
      </c>
      <c r="AL218">
        <v>4</v>
      </c>
      <c r="AM218">
        <v>-26</v>
      </c>
    </row>
    <row r="219" spans="1:39" x14ac:dyDescent="0.3">
      <c r="A219" s="7">
        <v>9301</v>
      </c>
      <c r="B219" s="7">
        <v>0</v>
      </c>
      <c r="C219" s="7">
        <v>1994</v>
      </c>
      <c r="D219" s="8">
        <f t="shared" si="9"/>
        <v>24</v>
      </c>
      <c r="E219" s="1">
        <v>43402.442812499998</v>
      </c>
      <c r="F219" t="s">
        <v>106</v>
      </c>
      <c r="G219">
        <v>2</v>
      </c>
      <c r="H219">
        <v>1</v>
      </c>
      <c r="I219">
        <v>1</v>
      </c>
      <c r="J219" s="6">
        <v>1</v>
      </c>
      <c r="K219" s="6">
        <f t="shared" si="10"/>
        <v>4</v>
      </c>
      <c r="L219">
        <v>3</v>
      </c>
      <c r="M219" s="6">
        <v>1</v>
      </c>
      <c r="N219" s="6">
        <f t="shared" si="11"/>
        <v>4</v>
      </c>
      <c r="O219">
        <v>1</v>
      </c>
      <c r="P219">
        <v>1</v>
      </c>
      <c r="Q219">
        <v>2</v>
      </c>
      <c r="R219">
        <v>1</v>
      </c>
      <c r="S219">
        <v>8</v>
      </c>
      <c r="T219">
        <v>4</v>
      </c>
      <c r="U219">
        <v>4</v>
      </c>
      <c r="V219">
        <v>4</v>
      </c>
      <c r="W219">
        <v>4</v>
      </c>
      <c r="X219">
        <v>4</v>
      </c>
      <c r="Y219">
        <v>5</v>
      </c>
      <c r="Z219">
        <v>4</v>
      </c>
      <c r="AA219">
        <v>8</v>
      </c>
      <c r="AB219">
        <v>4</v>
      </c>
      <c r="AC219">
        <v>5</v>
      </c>
      <c r="AD219">
        <v>3</v>
      </c>
      <c r="AE219">
        <v>4</v>
      </c>
      <c r="AF219">
        <v>7</v>
      </c>
      <c r="AG219">
        <v>6</v>
      </c>
      <c r="AH219">
        <v>10</v>
      </c>
      <c r="AI219">
        <v>2</v>
      </c>
      <c r="AJ219">
        <v>9</v>
      </c>
      <c r="AK219">
        <v>1</v>
      </c>
      <c r="AL219">
        <v>8</v>
      </c>
      <c r="AM219">
        <v>-23</v>
      </c>
    </row>
    <row r="220" spans="1:39" x14ac:dyDescent="0.3">
      <c r="A220" s="7">
        <v>9838</v>
      </c>
      <c r="B220" s="7">
        <v>0</v>
      </c>
      <c r="C220" s="7">
        <v>1994</v>
      </c>
      <c r="D220" s="8">
        <f t="shared" si="9"/>
        <v>24</v>
      </c>
      <c r="E220" s="1">
        <v>43403.356342592589</v>
      </c>
      <c r="F220" t="s">
        <v>50</v>
      </c>
      <c r="G220">
        <v>3</v>
      </c>
      <c r="H220">
        <v>3</v>
      </c>
      <c r="I220">
        <v>2</v>
      </c>
      <c r="J220" s="6">
        <v>2</v>
      </c>
      <c r="K220" s="6">
        <f t="shared" si="10"/>
        <v>3</v>
      </c>
      <c r="L220">
        <v>2</v>
      </c>
      <c r="M220" s="6">
        <v>3</v>
      </c>
      <c r="N220" s="6">
        <f t="shared" si="11"/>
        <v>2</v>
      </c>
      <c r="O220">
        <v>1</v>
      </c>
      <c r="P220">
        <v>2</v>
      </c>
      <c r="Q220">
        <v>2</v>
      </c>
      <c r="R220">
        <v>2</v>
      </c>
      <c r="S220">
        <v>4</v>
      </c>
      <c r="T220">
        <v>8</v>
      </c>
      <c r="U220">
        <v>3</v>
      </c>
      <c r="V220">
        <v>10</v>
      </c>
      <c r="W220">
        <v>4</v>
      </c>
      <c r="X220">
        <v>7</v>
      </c>
      <c r="Y220">
        <v>5</v>
      </c>
      <c r="Z220">
        <v>28</v>
      </c>
      <c r="AA220">
        <v>6</v>
      </c>
      <c r="AB220">
        <v>7</v>
      </c>
      <c r="AC220">
        <v>2</v>
      </c>
      <c r="AD220">
        <v>10</v>
      </c>
      <c r="AE220">
        <v>8</v>
      </c>
      <c r="AF220">
        <v>9</v>
      </c>
      <c r="AG220">
        <v>4</v>
      </c>
      <c r="AH220">
        <v>7</v>
      </c>
      <c r="AI220">
        <v>3</v>
      </c>
      <c r="AJ220">
        <v>1</v>
      </c>
      <c r="AK220">
        <v>5</v>
      </c>
      <c r="AL220">
        <v>6</v>
      </c>
      <c r="AM220">
        <v>-25</v>
      </c>
    </row>
    <row r="221" spans="1:39" x14ac:dyDescent="0.3">
      <c r="A221" s="7">
        <v>10740</v>
      </c>
      <c r="B221" s="7">
        <v>1</v>
      </c>
      <c r="C221" s="7">
        <v>1994</v>
      </c>
      <c r="D221" s="8">
        <f t="shared" si="9"/>
        <v>24</v>
      </c>
      <c r="E221" s="1">
        <v>43403.780914351853</v>
      </c>
      <c r="F221" t="s">
        <v>141</v>
      </c>
      <c r="G221">
        <v>1</v>
      </c>
      <c r="H221">
        <v>3</v>
      </c>
      <c r="I221">
        <v>1</v>
      </c>
      <c r="J221" s="6">
        <v>1</v>
      </c>
      <c r="K221" s="6">
        <f t="shared" si="10"/>
        <v>4</v>
      </c>
      <c r="L221">
        <v>3</v>
      </c>
      <c r="M221" s="6">
        <v>1</v>
      </c>
      <c r="N221" s="6">
        <f t="shared" si="11"/>
        <v>4</v>
      </c>
      <c r="O221">
        <v>1</v>
      </c>
      <c r="P221">
        <v>1</v>
      </c>
      <c r="Q221">
        <v>1</v>
      </c>
      <c r="R221">
        <v>1</v>
      </c>
      <c r="S221">
        <v>8</v>
      </c>
      <c r="T221">
        <v>17</v>
      </c>
      <c r="U221">
        <v>4</v>
      </c>
      <c r="V221">
        <v>3</v>
      </c>
      <c r="W221">
        <v>5</v>
      </c>
      <c r="X221">
        <v>4</v>
      </c>
      <c r="Y221">
        <v>14</v>
      </c>
      <c r="Z221">
        <v>4</v>
      </c>
      <c r="AA221">
        <v>4</v>
      </c>
      <c r="AB221">
        <v>4</v>
      </c>
      <c r="AC221">
        <v>6</v>
      </c>
      <c r="AD221">
        <v>3</v>
      </c>
      <c r="AE221">
        <v>1</v>
      </c>
      <c r="AF221">
        <v>9</v>
      </c>
      <c r="AG221">
        <v>8</v>
      </c>
      <c r="AH221">
        <v>10</v>
      </c>
      <c r="AI221">
        <v>4</v>
      </c>
      <c r="AJ221">
        <v>5</v>
      </c>
      <c r="AK221">
        <v>7</v>
      </c>
      <c r="AL221">
        <v>2</v>
      </c>
      <c r="AM221">
        <v>-28</v>
      </c>
    </row>
    <row r="222" spans="1:39" x14ac:dyDescent="0.3">
      <c r="A222" s="7">
        <v>10834</v>
      </c>
      <c r="B222" s="7">
        <v>0</v>
      </c>
      <c r="C222" s="7">
        <v>1994</v>
      </c>
      <c r="D222" s="8">
        <f t="shared" si="9"/>
        <v>24</v>
      </c>
      <c r="E222" s="1">
        <v>43403.837210648147</v>
      </c>
      <c r="F222" t="s">
        <v>50</v>
      </c>
      <c r="G222">
        <v>3</v>
      </c>
      <c r="H222">
        <v>4</v>
      </c>
      <c r="I222">
        <v>4</v>
      </c>
      <c r="J222" s="6">
        <v>1</v>
      </c>
      <c r="K222" s="6">
        <f t="shared" si="10"/>
        <v>4</v>
      </c>
      <c r="L222">
        <v>3</v>
      </c>
      <c r="M222" s="6">
        <v>2</v>
      </c>
      <c r="N222" s="6">
        <f t="shared" si="11"/>
        <v>3</v>
      </c>
      <c r="O222">
        <v>2</v>
      </c>
      <c r="P222">
        <v>2</v>
      </c>
      <c r="Q222">
        <v>2</v>
      </c>
      <c r="R222">
        <v>1</v>
      </c>
      <c r="S222">
        <v>3</v>
      </c>
      <c r="T222">
        <v>4</v>
      </c>
      <c r="U222">
        <v>4</v>
      </c>
      <c r="V222">
        <v>1323</v>
      </c>
      <c r="W222">
        <v>7</v>
      </c>
      <c r="X222">
        <v>4</v>
      </c>
      <c r="Y222">
        <v>14</v>
      </c>
      <c r="Z222">
        <v>5</v>
      </c>
      <c r="AA222">
        <v>4</v>
      </c>
      <c r="AB222">
        <v>5</v>
      </c>
      <c r="AC222">
        <v>9</v>
      </c>
      <c r="AD222">
        <v>2</v>
      </c>
      <c r="AE222">
        <v>4</v>
      </c>
      <c r="AF222">
        <v>3</v>
      </c>
      <c r="AG222">
        <v>6</v>
      </c>
      <c r="AH222">
        <v>1</v>
      </c>
      <c r="AI222">
        <v>5</v>
      </c>
      <c r="AJ222">
        <v>7</v>
      </c>
      <c r="AK222">
        <v>10</v>
      </c>
      <c r="AL222">
        <v>8</v>
      </c>
      <c r="AM222">
        <v>21</v>
      </c>
    </row>
    <row r="223" spans="1:39" x14ac:dyDescent="0.3">
      <c r="A223" s="7">
        <v>10842</v>
      </c>
      <c r="B223" s="7">
        <v>0</v>
      </c>
      <c r="C223" s="7">
        <v>1994</v>
      </c>
      <c r="D223" s="8">
        <f t="shared" si="9"/>
        <v>24</v>
      </c>
      <c r="E223" s="1">
        <v>43403.838969907411</v>
      </c>
      <c r="F223" t="s">
        <v>70</v>
      </c>
      <c r="G223">
        <v>2</v>
      </c>
      <c r="H223">
        <v>4</v>
      </c>
      <c r="I223">
        <v>2</v>
      </c>
      <c r="J223" s="6">
        <v>1</v>
      </c>
      <c r="K223" s="6">
        <f t="shared" si="10"/>
        <v>4</v>
      </c>
      <c r="L223">
        <v>4</v>
      </c>
      <c r="M223" s="6">
        <v>2</v>
      </c>
      <c r="N223" s="6">
        <f t="shared" si="11"/>
        <v>3</v>
      </c>
      <c r="O223">
        <v>1</v>
      </c>
      <c r="P223">
        <v>2</v>
      </c>
      <c r="Q223">
        <v>4</v>
      </c>
      <c r="R223">
        <v>1</v>
      </c>
      <c r="S223">
        <v>10</v>
      </c>
      <c r="T223">
        <v>15</v>
      </c>
      <c r="U223">
        <v>16</v>
      </c>
      <c r="V223">
        <v>9</v>
      </c>
      <c r="W223">
        <v>14</v>
      </c>
      <c r="X223">
        <v>12</v>
      </c>
      <c r="Y223">
        <v>8</v>
      </c>
      <c r="Z223">
        <v>19</v>
      </c>
      <c r="AA223">
        <v>14</v>
      </c>
      <c r="AB223">
        <v>9</v>
      </c>
      <c r="AC223">
        <v>5</v>
      </c>
      <c r="AD223">
        <v>1</v>
      </c>
      <c r="AE223">
        <v>3</v>
      </c>
      <c r="AF223">
        <v>6</v>
      </c>
      <c r="AG223">
        <v>2</v>
      </c>
      <c r="AH223">
        <v>8</v>
      </c>
      <c r="AI223">
        <v>4</v>
      </c>
      <c r="AJ223">
        <v>9</v>
      </c>
      <c r="AK223">
        <v>7</v>
      </c>
      <c r="AL223">
        <v>10</v>
      </c>
      <c r="AM223">
        <v>35</v>
      </c>
    </row>
    <row r="224" spans="1:39" x14ac:dyDescent="0.3">
      <c r="A224" s="7">
        <v>10919</v>
      </c>
      <c r="B224" s="7">
        <v>0</v>
      </c>
      <c r="C224" s="7">
        <v>1994</v>
      </c>
      <c r="D224" s="8">
        <f t="shared" si="9"/>
        <v>24</v>
      </c>
      <c r="E224" s="1">
        <v>43403.882835648146</v>
      </c>
      <c r="F224" t="s">
        <v>146</v>
      </c>
      <c r="G224">
        <v>1</v>
      </c>
      <c r="H224">
        <v>2</v>
      </c>
      <c r="I224">
        <v>1</v>
      </c>
      <c r="J224" s="6">
        <v>2</v>
      </c>
      <c r="K224" s="6">
        <f t="shared" si="10"/>
        <v>3</v>
      </c>
      <c r="L224">
        <v>3</v>
      </c>
      <c r="M224" s="6">
        <v>3</v>
      </c>
      <c r="N224" s="6">
        <f t="shared" si="11"/>
        <v>2</v>
      </c>
      <c r="O224">
        <v>1</v>
      </c>
      <c r="P224">
        <v>1</v>
      </c>
      <c r="Q224">
        <v>2</v>
      </c>
      <c r="R224">
        <v>1</v>
      </c>
      <c r="S224">
        <v>4</v>
      </c>
      <c r="T224">
        <v>28</v>
      </c>
      <c r="U224">
        <v>7</v>
      </c>
      <c r="V224">
        <v>9</v>
      </c>
      <c r="W224">
        <v>5</v>
      </c>
      <c r="X224">
        <v>16</v>
      </c>
      <c r="Y224">
        <v>5</v>
      </c>
      <c r="Z224">
        <v>8</v>
      </c>
      <c r="AA224">
        <v>8</v>
      </c>
      <c r="AB224">
        <v>8</v>
      </c>
      <c r="AC224">
        <v>9</v>
      </c>
      <c r="AD224">
        <v>1</v>
      </c>
      <c r="AE224">
        <v>8</v>
      </c>
      <c r="AF224">
        <v>10</v>
      </c>
      <c r="AG224">
        <v>7</v>
      </c>
      <c r="AH224">
        <v>2</v>
      </c>
      <c r="AI224">
        <v>6</v>
      </c>
      <c r="AJ224">
        <v>4</v>
      </c>
      <c r="AK224">
        <v>3</v>
      </c>
      <c r="AL224">
        <v>5</v>
      </c>
      <c r="AM224">
        <v>-22</v>
      </c>
    </row>
    <row r="225" spans="1:39" x14ac:dyDescent="0.3">
      <c r="A225" s="7">
        <v>10946</v>
      </c>
      <c r="B225" s="7">
        <v>0</v>
      </c>
      <c r="C225" s="7">
        <v>1994</v>
      </c>
      <c r="D225" s="8">
        <f t="shared" si="9"/>
        <v>24</v>
      </c>
      <c r="E225" s="1">
        <v>43403.913958333331</v>
      </c>
      <c r="F225" t="s">
        <v>150</v>
      </c>
      <c r="G225">
        <v>1</v>
      </c>
      <c r="H225">
        <v>3</v>
      </c>
      <c r="I225">
        <v>1</v>
      </c>
      <c r="J225" s="6">
        <v>3</v>
      </c>
      <c r="K225" s="6">
        <f t="shared" si="10"/>
        <v>2</v>
      </c>
      <c r="L225">
        <v>2</v>
      </c>
      <c r="M225" s="6">
        <v>3</v>
      </c>
      <c r="N225" s="6">
        <f t="shared" si="11"/>
        <v>2</v>
      </c>
      <c r="O225">
        <v>1</v>
      </c>
      <c r="P225">
        <v>1</v>
      </c>
      <c r="Q225">
        <v>3</v>
      </c>
      <c r="R225">
        <v>2</v>
      </c>
      <c r="S225">
        <v>6</v>
      </c>
      <c r="T225">
        <v>9</v>
      </c>
      <c r="U225">
        <v>4</v>
      </c>
      <c r="V225">
        <v>5</v>
      </c>
      <c r="W225">
        <v>3</v>
      </c>
      <c r="X225">
        <v>4</v>
      </c>
      <c r="Y225">
        <v>28</v>
      </c>
      <c r="Z225">
        <v>12</v>
      </c>
      <c r="AA225">
        <v>5</v>
      </c>
      <c r="AB225">
        <v>4</v>
      </c>
      <c r="AC225">
        <v>6</v>
      </c>
      <c r="AD225">
        <v>1</v>
      </c>
      <c r="AE225">
        <v>5</v>
      </c>
      <c r="AF225">
        <v>9</v>
      </c>
      <c r="AG225">
        <v>4</v>
      </c>
      <c r="AH225">
        <v>2</v>
      </c>
      <c r="AI225">
        <v>10</v>
      </c>
      <c r="AJ225">
        <v>7</v>
      </c>
      <c r="AK225">
        <v>8</v>
      </c>
      <c r="AL225">
        <v>3</v>
      </c>
      <c r="AM225">
        <v>-6</v>
      </c>
    </row>
    <row r="226" spans="1:39" x14ac:dyDescent="0.3">
      <c r="A226" s="7">
        <v>11612</v>
      </c>
      <c r="B226" s="7">
        <v>0</v>
      </c>
      <c r="C226" s="7">
        <v>1994</v>
      </c>
      <c r="D226" s="8">
        <f t="shared" si="9"/>
        <v>24</v>
      </c>
      <c r="E226" s="1">
        <v>43405.639907407407</v>
      </c>
      <c r="F226" t="s">
        <v>175</v>
      </c>
      <c r="G226">
        <v>1</v>
      </c>
      <c r="H226">
        <v>2</v>
      </c>
      <c r="I226">
        <v>1</v>
      </c>
      <c r="J226" s="6">
        <v>2</v>
      </c>
      <c r="K226" s="6">
        <f t="shared" si="10"/>
        <v>3</v>
      </c>
      <c r="L226">
        <v>2</v>
      </c>
      <c r="M226" s="6">
        <v>2</v>
      </c>
      <c r="N226" s="6">
        <f t="shared" si="11"/>
        <v>3</v>
      </c>
      <c r="O226">
        <v>1</v>
      </c>
      <c r="P226">
        <v>2</v>
      </c>
      <c r="Q226">
        <v>1</v>
      </c>
      <c r="R226">
        <v>1</v>
      </c>
      <c r="S226">
        <v>4</v>
      </c>
      <c r="T226">
        <v>5</v>
      </c>
      <c r="U226">
        <v>6</v>
      </c>
      <c r="V226">
        <v>6</v>
      </c>
      <c r="W226">
        <v>4</v>
      </c>
      <c r="X226">
        <v>8</v>
      </c>
      <c r="Y226">
        <v>5</v>
      </c>
      <c r="Z226">
        <v>6</v>
      </c>
      <c r="AA226">
        <v>5</v>
      </c>
      <c r="AB226">
        <v>5</v>
      </c>
      <c r="AC226">
        <v>2</v>
      </c>
      <c r="AD226">
        <v>10</v>
      </c>
      <c r="AE226">
        <v>1</v>
      </c>
      <c r="AF226">
        <v>4</v>
      </c>
      <c r="AG226">
        <v>5</v>
      </c>
      <c r="AH226">
        <v>3</v>
      </c>
      <c r="AI226">
        <v>7</v>
      </c>
      <c r="AJ226">
        <v>6</v>
      </c>
      <c r="AK226">
        <v>9</v>
      </c>
      <c r="AL226">
        <v>8</v>
      </c>
      <c r="AM226">
        <v>-20</v>
      </c>
    </row>
    <row r="227" spans="1:39" x14ac:dyDescent="0.3">
      <c r="A227" s="7">
        <v>11801</v>
      </c>
      <c r="B227" s="7">
        <v>0</v>
      </c>
      <c r="C227" s="7">
        <v>1994</v>
      </c>
      <c r="D227" s="8">
        <f t="shared" si="9"/>
        <v>24</v>
      </c>
      <c r="E227" s="1">
        <v>43406.460324074076</v>
      </c>
      <c r="F227" t="s">
        <v>70</v>
      </c>
      <c r="G227">
        <v>3</v>
      </c>
      <c r="H227">
        <v>3</v>
      </c>
      <c r="I227">
        <v>3</v>
      </c>
      <c r="J227" s="6">
        <v>2</v>
      </c>
      <c r="K227" s="6">
        <f t="shared" si="10"/>
        <v>3</v>
      </c>
      <c r="L227">
        <v>3</v>
      </c>
      <c r="M227" s="6">
        <v>1</v>
      </c>
      <c r="N227" s="6">
        <f t="shared" si="11"/>
        <v>4</v>
      </c>
      <c r="O227">
        <v>2</v>
      </c>
      <c r="P227">
        <v>2</v>
      </c>
      <c r="Q227">
        <v>2</v>
      </c>
      <c r="R227">
        <v>2</v>
      </c>
      <c r="S227">
        <v>4</v>
      </c>
      <c r="T227">
        <v>10</v>
      </c>
      <c r="U227">
        <v>4</v>
      </c>
      <c r="V227">
        <v>5</v>
      </c>
      <c r="W227">
        <v>4</v>
      </c>
      <c r="X227">
        <v>8</v>
      </c>
      <c r="Y227">
        <v>4</v>
      </c>
      <c r="Z227">
        <v>6</v>
      </c>
      <c r="AA227">
        <v>5</v>
      </c>
      <c r="AB227">
        <v>5</v>
      </c>
      <c r="AC227">
        <v>2</v>
      </c>
      <c r="AD227">
        <v>6</v>
      </c>
      <c r="AE227">
        <v>5</v>
      </c>
      <c r="AF227">
        <v>7</v>
      </c>
      <c r="AG227">
        <v>10</v>
      </c>
      <c r="AH227">
        <v>3</v>
      </c>
      <c r="AI227">
        <v>4</v>
      </c>
      <c r="AJ227">
        <v>8</v>
      </c>
      <c r="AK227">
        <v>1</v>
      </c>
      <c r="AL227">
        <v>9</v>
      </c>
      <c r="AM227">
        <v>-23</v>
      </c>
    </row>
    <row r="228" spans="1:39" x14ac:dyDescent="0.3">
      <c r="A228" s="7">
        <v>12411</v>
      </c>
      <c r="B228" s="7">
        <v>0</v>
      </c>
      <c r="C228" s="7">
        <v>1994</v>
      </c>
      <c r="D228" s="8">
        <f t="shared" si="9"/>
        <v>24</v>
      </c>
      <c r="E228" s="1">
        <v>43410.707141203704</v>
      </c>
      <c r="F228" t="s">
        <v>198</v>
      </c>
      <c r="G228">
        <v>1</v>
      </c>
      <c r="H228">
        <v>4</v>
      </c>
      <c r="I228">
        <v>1</v>
      </c>
      <c r="J228" s="6">
        <v>1</v>
      </c>
      <c r="K228" s="6">
        <f t="shared" si="10"/>
        <v>4</v>
      </c>
      <c r="L228">
        <v>2</v>
      </c>
      <c r="M228" s="6">
        <v>1</v>
      </c>
      <c r="N228" s="6">
        <f t="shared" si="11"/>
        <v>4</v>
      </c>
      <c r="O228">
        <v>1</v>
      </c>
      <c r="P228">
        <v>1</v>
      </c>
      <c r="Q228">
        <v>1</v>
      </c>
      <c r="R228">
        <v>1</v>
      </c>
      <c r="S228">
        <v>6</v>
      </c>
      <c r="T228">
        <v>5</v>
      </c>
      <c r="U228">
        <v>6</v>
      </c>
      <c r="V228">
        <v>5</v>
      </c>
      <c r="W228">
        <v>4</v>
      </c>
      <c r="X228">
        <v>6</v>
      </c>
      <c r="Y228">
        <v>6</v>
      </c>
      <c r="Z228">
        <v>7</v>
      </c>
      <c r="AA228">
        <v>6</v>
      </c>
      <c r="AB228">
        <v>101</v>
      </c>
      <c r="AC228">
        <v>6</v>
      </c>
      <c r="AD228">
        <v>8</v>
      </c>
      <c r="AE228">
        <v>1</v>
      </c>
      <c r="AF228">
        <v>10</v>
      </c>
      <c r="AG228">
        <v>3</v>
      </c>
      <c r="AH228">
        <v>5</v>
      </c>
      <c r="AI228">
        <v>9</v>
      </c>
      <c r="AJ228">
        <v>4</v>
      </c>
      <c r="AK228">
        <v>2</v>
      </c>
      <c r="AL228">
        <v>7</v>
      </c>
      <c r="AM228">
        <v>-16</v>
      </c>
    </row>
    <row r="229" spans="1:39" x14ac:dyDescent="0.3">
      <c r="A229" s="7">
        <v>12555</v>
      </c>
      <c r="B229" s="7">
        <v>0</v>
      </c>
      <c r="C229" s="7">
        <v>1994</v>
      </c>
      <c r="D229" s="8">
        <f t="shared" si="9"/>
        <v>24</v>
      </c>
      <c r="E229" s="1">
        <v>43411.54042824074</v>
      </c>
      <c r="F229" t="s">
        <v>50</v>
      </c>
      <c r="G229">
        <v>1</v>
      </c>
      <c r="H229">
        <v>2</v>
      </c>
      <c r="I229">
        <v>1</v>
      </c>
      <c r="J229" s="6">
        <v>2</v>
      </c>
      <c r="K229" s="6">
        <f t="shared" si="10"/>
        <v>3</v>
      </c>
      <c r="L229">
        <v>1</v>
      </c>
      <c r="M229" s="6">
        <v>4</v>
      </c>
      <c r="N229" s="6">
        <f t="shared" si="11"/>
        <v>1</v>
      </c>
      <c r="O229">
        <v>1</v>
      </c>
      <c r="P229">
        <v>3</v>
      </c>
      <c r="Q229">
        <v>2</v>
      </c>
      <c r="R229">
        <v>2</v>
      </c>
      <c r="S229">
        <v>5</v>
      </c>
      <c r="T229">
        <v>7</v>
      </c>
      <c r="U229">
        <v>5</v>
      </c>
      <c r="V229">
        <v>5</v>
      </c>
      <c r="W229">
        <v>3</v>
      </c>
      <c r="X229">
        <v>3</v>
      </c>
      <c r="Y229">
        <v>4</v>
      </c>
      <c r="Z229">
        <v>8</v>
      </c>
      <c r="AA229">
        <v>4</v>
      </c>
      <c r="AB229">
        <v>6</v>
      </c>
      <c r="AC229">
        <v>6</v>
      </c>
      <c r="AD229">
        <v>8</v>
      </c>
      <c r="AE229">
        <v>1</v>
      </c>
      <c r="AF229">
        <v>7</v>
      </c>
      <c r="AG229">
        <v>2</v>
      </c>
      <c r="AH229">
        <v>5</v>
      </c>
      <c r="AI229">
        <v>9</v>
      </c>
      <c r="AJ229">
        <v>3</v>
      </c>
      <c r="AK229">
        <v>4</v>
      </c>
      <c r="AL229">
        <v>10</v>
      </c>
      <c r="AM229">
        <v>37</v>
      </c>
    </row>
    <row r="230" spans="1:39" x14ac:dyDescent="0.3">
      <c r="A230" s="7">
        <v>12553</v>
      </c>
      <c r="B230" s="7">
        <v>0</v>
      </c>
      <c r="C230" s="7">
        <v>1994</v>
      </c>
      <c r="D230" s="8">
        <f t="shared" si="9"/>
        <v>24</v>
      </c>
      <c r="E230" s="1">
        <v>43411.565937500003</v>
      </c>
      <c r="F230" t="s">
        <v>70</v>
      </c>
      <c r="G230">
        <v>3</v>
      </c>
      <c r="H230">
        <v>1</v>
      </c>
      <c r="I230">
        <v>2</v>
      </c>
      <c r="J230" s="6">
        <v>3</v>
      </c>
      <c r="K230" s="6">
        <f t="shared" si="10"/>
        <v>2</v>
      </c>
      <c r="L230">
        <v>2</v>
      </c>
      <c r="M230" s="6">
        <v>3</v>
      </c>
      <c r="N230" s="6">
        <f t="shared" si="11"/>
        <v>2</v>
      </c>
      <c r="O230">
        <v>1</v>
      </c>
      <c r="P230">
        <v>1</v>
      </c>
      <c r="Q230">
        <v>2</v>
      </c>
      <c r="R230">
        <v>3</v>
      </c>
      <c r="S230">
        <v>11</v>
      </c>
      <c r="T230">
        <v>6</v>
      </c>
      <c r="U230">
        <v>5</v>
      </c>
      <c r="V230">
        <v>5</v>
      </c>
      <c r="W230">
        <v>10</v>
      </c>
      <c r="X230">
        <v>6</v>
      </c>
      <c r="Y230">
        <v>16</v>
      </c>
      <c r="Z230">
        <v>22</v>
      </c>
      <c r="AA230">
        <v>9</v>
      </c>
      <c r="AB230">
        <v>11</v>
      </c>
      <c r="AC230">
        <v>5</v>
      </c>
      <c r="AD230">
        <v>7</v>
      </c>
      <c r="AE230">
        <v>3</v>
      </c>
      <c r="AF230">
        <v>2</v>
      </c>
      <c r="AG230">
        <v>1</v>
      </c>
      <c r="AH230">
        <v>4</v>
      </c>
      <c r="AI230">
        <v>8</v>
      </c>
      <c r="AJ230">
        <v>9</v>
      </c>
      <c r="AK230">
        <v>10</v>
      </c>
      <c r="AL230">
        <v>6</v>
      </c>
      <c r="AM230">
        <v>-5</v>
      </c>
    </row>
    <row r="231" spans="1:39" x14ac:dyDescent="0.3">
      <c r="A231" s="7">
        <v>12924</v>
      </c>
      <c r="B231" s="7">
        <v>0</v>
      </c>
      <c r="C231" s="7">
        <v>1994</v>
      </c>
      <c r="D231" s="8">
        <f t="shared" si="9"/>
        <v>24</v>
      </c>
      <c r="E231" s="1">
        <v>43414.906053240738</v>
      </c>
      <c r="F231" t="s">
        <v>50</v>
      </c>
      <c r="G231">
        <v>2</v>
      </c>
      <c r="H231">
        <v>2</v>
      </c>
      <c r="I231">
        <v>2</v>
      </c>
      <c r="J231" s="6">
        <v>2</v>
      </c>
      <c r="K231" s="6">
        <f t="shared" si="10"/>
        <v>3</v>
      </c>
      <c r="L231">
        <v>2</v>
      </c>
      <c r="M231" s="6">
        <v>3</v>
      </c>
      <c r="N231" s="6">
        <f t="shared" si="11"/>
        <v>2</v>
      </c>
      <c r="O231">
        <v>1</v>
      </c>
      <c r="P231">
        <v>1</v>
      </c>
      <c r="Q231">
        <v>2</v>
      </c>
      <c r="R231">
        <v>2</v>
      </c>
      <c r="S231">
        <v>11</v>
      </c>
      <c r="T231">
        <v>2</v>
      </c>
      <c r="U231">
        <v>3</v>
      </c>
      <c r="V231">
        <v>5</v>
      </c>
      <c r="W231">
        <v>4</v>
      </c>
      <c r="X231">
        <v>4</v>
      </c>
      <c r="Y231">
        <v>4</v>
      </c>
      <c r="Z231">
        <v>7</v>
      </c>
      <c r="AA231">
        <v>3</v>
      </c>
      <c r="AB231">
        <v>7</v>
      </c>
      <c r="AC231">
        <v>1</v>
      </c>
      <c r="AD231">
        <v>4</v>
      </c>
      <c r="AE231">
        <v>5</v>
      </c>
      <c r="AF231">
        <v>8</v>
      </c>
      <c r="AG231">
        <v>6</v>
      </c>
      <c r="AH231">
        <v>9</v>
      </c>
      <c r="AI231">
        <v>10</v>
      </c>
      <c r="AJ231">
        <v>7</v>
      </c>
      <c r="AK231">
        <v>2</v>
      </c>
      <c r="AL231">
        <v>3</v>
      </c>
      <c r="AM231">
        <v>-31</v>
      </c>
    </row>
    <row r="232" spans="1:39" x14ac:dyDescent="0.3">
      <c r="A232" s="2">
        <v>8882</v>
      </c>
      <c r="B232" s="2">
        <v>0</v>
      </c>
      <c r="C232" s="2">
        <v>1995</v>
      </c>
      <c r="D232" s="3">
        <f t="shared" si="9"/>
        <v>23</v>
      </c>
      <c r="E232" s="1">
        <v>43401.748310185183</v>
      </c>
      <c r="F232" t="s">
        <v>50</v>
      </c>
      <c r="G232">
        <v>2</v>
      </c>
      <c r="H232">
        <v>3</v>
      </c>
      <c r="I232">
        <v>1</v>
      </c>
      <c r="J232" s="6">
        <v>2</v>
      </c>
      <c r="K232" s="6">
        <f t="shared" si="10"/>
        <v>3</v>
      </c>
      <c r="L232">
        <v>2</v>
      </c>
      <c r="M232" s="6">
        <v>3</v>
      </c>
      <c r="N232" s="6">
        <f t="shared" si="11"/>
        <v>2</v>
      </c>
      <c r="O232">
        <v>2</v>
      </c>
      <c r="P232">
        <v>1</v>
      </c>
      <c r="Q232">
        <v>2</v>
      </c>
      <c r="R232">
        <v>1</v>
      </c>
      <c r="S232">
        <v>8</v>
      </c>
      <c r="T232">
        <v>9</v>
      </c>
      <c r="U232">
        <v>3</v>
      </c>
      <c r="V232">
        <v>8</v>
      </c>
      <c r="W232">
        <v>13</v>
      </c>
      <c r="X232">
        <v>7</v>
      </c>
      <c r="Y232">
        <v>7</v>
      </c>
      <c r="Z232">
        <v>6</v>
      </c>
      <c r="AA232">
        <v>5</v>
      </c>
      <c r="AB232">
        <v>3</v>
      </c>
      <c r="AC232">
        <v>7</v>
      </c>
      <c r="AD232">
        <v>3</v>
      </c>
      <c r="AE232">
        <v>6</v>
      </c>
      <c r="AF232">
        <v>8</v>
      </c>
      <c r="AG232">
        <v>9</v>
      </c>
      <c r="AH232">
        <v>1</v>
      </c>
      <c r="AI232">
        <v>2</v>
      </c>
      <c r="AJ232">
        <v>4</v>
      </c>
      <c r="AK232">
        <v>10</v>
      </c>
      <c r="AL232">
        <v>5</v>
      </c>
      <c r="AM232">
        <v>-25</v>
      </c>
    </row>
    <row r="233" spans="1:39" x14ac:dyDescent="0.3">
      <c r="A233" s="2">
        <v>8945</v>
      </c>
      <c r="B233" s="2">
        <v>0</v>
      </c>
      <c r="C233" s="2">
        <v>1995</v>
      </c>
      <c r="D233" s="3">
        <f t="shared" si="9"/>
        <v>23</v>
      </c>
      <c r="E233" s="1">
        <v>43401.849756944444</v>
      </c>
      <c r="F233" t="s">
        <v>92</v>
      </c>
      <c r="G233">
        <v>4</v>
      </c>
      <c r="H233">
        <v>2</v>
      </c>
      <c r="I233">
        <v>1</v>
      </c>
      <c r="J233" s="6">
        <v>1</v>
      </c>
      <c r="K233" s="6">
        <f t="shared" si="10"/>
        <v>4</v>
      </c>
      <c r="L233">
        <v>3</v>
      </c>
      <c r="M233" s="6">
        <v>2</v>
      </c>
      <c r="N233" s="6">
        <f t="shared" si="11"/>
        <v>3</v>
      </c>
      <c r="O233">
        <v>1</v>
      </c>
      <c r="P233">
        <v>1</v>
      </c>
      <c r="Q233">
        <v>2</v>
      </c>
      <c r="R233">
        <v>1</v>
      </c>
      <c r="S233">
        <v>7</v>
      </c>
      <c r="T233">
        <v>11</v>
      </c>
      <c r="U233">
        <v>8</v>
      </c>
      <c r="V233">
        <v>4</v>
      </c>
      <c r="W233">
        <v>4</v>
      </c>
      <c r="X233">
        <v>6</v>
      </c>
      <c r="Y233">
        <v>3</v>
      </c>
      <c r="Z233">
        <v>6</v>
      </c>
      <c r="AA233">
        <v>8</v>
      </c>
      <c r="AB233">
        <v>3</v>
      </c>
      <c r="AC233">
        <v>10</v>
      </c>
      <c r="AD233">
        <v>2</v>
      </c>
      <c r="AE233">
        <v>1</v>
      </c>
      <c r="AF233">
        <v>5</v>
      </c>
      <c r="AG233">
        <v>7</v>
      </c>
      <c r="AH233">
        <v>3</v>
      </c>
      <c r="AI233">
        <v>4</v>
      </c>
      <c r="AJ233">
        <v>8</v>
      </c>
      <c r="AK233">
        <v>6</v>
      </c>
      <c r="AL233">
        <v>9</v>
      </c>
      <c r="AM233">
        <v>-9</v>
      </c>
    </row>
    <row r="234" spans="1:39" x14ac:dyDescent="0.3">
      <c r="A234" s="2">
        <v>9188</v>
      </c>
      <c r="B234" s="2">
        <v>0</v>
      </c>
      <c r="C234" s="2">
        <v>1995</v>
      </c>
      <c r="D234" s="3">
        <f t="shared" si="9"/>
        <v>23</v>
      </c>
      <c r="E234" s="1">
        <v>43402.415034722224</v>
      </c>
      <c r="F234" t="s">
        <v>67</v>
      </c>
      <c r="G234">
        <v>1</v>
      </c>
      <c r="H234">
        <v>1</v>
      </c>
      <c r="I234">
        <v>2</v>
      </c>
      <c r="J234" s="6">
        <v>1</v>
      </c>
      <c r="K234" s="6">
        <f t="shared" si="10"/>
        <v>4</v>
      </c>
      <c r="L234">
        <v>1</v>
      </c>
      <c r="M234" s="6">
        <v>1</v>
      </c>
      <c r="N234" s="6">
        <f t="shared" si="11"/>
        <v>4</v>
      </c>
      <c r="O234">
        <v>1</v>
      </c>
      <c r="P234">
        <v>1</v>
      </c>
      <c r="Q234">
        <v>2</v>
      </c>
      <c r="R234">
        <v>2</v>
      </c>
      <c r="S234">
        <v>3</v>
      </c>
      <c r="T234">
        <v>4</v>
      </c>
      <c r="U234">
        <v>4</v>
      </c>
      <c r="V234">
        <v>3</v>
      </c>
      <c r="W234">
        <v>3</v>
      </c>
      <c r="X234">
        <v>4</v>
      </c>
      <c r="Y234">
        <v>4</v>
      </c>
      <c r="Z234">
        <v>8</v>
      </c>
      <c r="AA234">
        <v>6</v>
      </c>
      <c r="AB234">
        <v>8</v>
      </c>
      <c r="AC234">
        <v>3</v>
      </c>
      <c r="AD234">
        <v>6</v>
      </c>
      <c r="AE234">
        <v>9</v>
      </c>
      <c r="AF234">
        <v>5</v>
      </c>
      <c r="AG234">
        <v>4</v>
      </c>
      <c r="AH234">
        <v>10</v>
      </c>
      <c r="AI234">
        <v>2</v>
      </c>
      <c r="AJ234">
        <v>8</v>
      </c>
      <c r="AK234">
        <v>7</v>
      </c>
      <c r="AL234">
        <v>1</v>
      </c>
      <c r="AM234">
        <v>-5</v>
      </c>
    </row>
    <row r="235" spans="1:39" x14ac:dyDescent="0.3">
      <c r="A235" s="2">
        <v>9372</v>
      </c>
      <c r="B235" s="2">
        <v>0</v>
      </c>
      <c r="C235" s="2">
        <v>1995</v>
      </c>
      <c r="D235" s="3">
        <f t="shared" si="9"/>
        <v>23</v>
      </c>
      <c r="E235" s="1">
        <v>43402.47729166667</v>
      </c>
      <c r="F235" t="s">
        <v>50</v>
      </c>
      <c r="G235">
        <v>2</v>
      </c>
      <c r="H235">
        <v>3</v>
      </c>
      <c r="I235">
        <v>2</v>
      </c>
      <c r="J235" s="6">
        <v>1</v>
      </c>
      <c r="K235" s="6">
        <f t="shared" si="10"/>
        <v>4</v>
      </c>
      <c r="L235">
        <v>3</v>
      </c>
      <c r="M235" s="6">
        <v>2</v>
      </c>
      <c r="N235" s="6">
        <f t="shared" si="11"/>
        <v>3</v>
      </c>
      <c r="O235">
        <v>2</v>
      </c>
      <c r="P235">
        <v>1</v>
      </c>
      <c r="Q235">
        <v>3</v>
      </c>
      <c r="R235">
        <v>2</v>
      </c>
      <c r="S235">
        <v>4</v>
      </c>
      <c r="T235">
        <v>6</v>
      </c>
      <c r="U235">
        <v>9</v>
      </c>
      <c r="V235">
        <v>5</v>
      </c>
      <c r="W235">
        <v>8</v>
      </c>
      <c r="X235">
        <v>18</v>
      </c>
      <c r="Y235">
        <v>8</v>
      </c>
      <c r="Z235">
        <v>6</v>
      </c>
      <c r="AA235">
        <v>8</v>
      </c>
      <c r="AB235">
        <v>7</v>
      </c>
      <c r="AC235">
        <v>4</v>
      </c>
      <c r="AD235">
        <v>3</v>
      </c>
      <c r="AE235">
        <v>1</v>
      </c>
      <c r="AF235">
        <v>10</v>
      </c>
      <c r="AG235">
        <v>9</v>
      </c>
      <c r="AH235">
        <v>7</v>
      </c>
      <c r="AI235">
        <v>6</v>
      </c>
      <c r="AJ235">
        <v>8</v>
      </c>
      <c r="AK235">
        <v>2</v>
      </c>
      <c r="AL235">
        <v>5</v>
      </c>
      <c r="AM235">
        <v>-21</v>
      </c>
    </row>
    <row r="236" spans="1:39" x14ac:dyDescent="0.3">
      <c r="A236" s="2">
        <v>9072</v>
      </c>
      <c r="B236" s="2">
        <v>0</v>
      </c>
      <c r="C236" s="2">
        <v>1995</v>
      </c>
      <c r="D236" s="3">
        <f t="shared" si="9"/>
        <v>23</v>
      </c>
      <c r="E236" s="1">
        <v>43402.634930555556</v>
      </c>
      <c r="F236" t="s">
        <v>65</v>
      </c>
      <c r="G236">
        <v>3</v>
      </c>
      <c r="H236">
        <v>3</v>
      </c>
      <c r="I236">
        <v>1</v>
      </c>
      <c r="J236" s="6">
        <v>1</v>
      </c>
      <c r="K236" s="6">
        <f t="shared" si="10"/>
        <v>4</v>
      </c>
      <c r="L236">
        <v>3</v>
      </c>
      <c r="M236" s="6">
        <v>1</v>
      </c>
      <c r="N236" s="6">
        <f t="shared" si="11"/>
        <v>4</v>
      </c>
      <c r="O236">
        <v>1</v>
      </c>
      <c r="P236">
        <v>1</v>
      </c>
      <c r="Q236">
        <v>3</v>
      </c>
      <c r="R236">
        <v>1</v>
      </c>
      <c r="S236">
        <v>4</v>
      </c>
      <c r="T236">
        <v>3</v>
      </c>
      <c r="U236">
        <v>3</v>
      </c>
      <c r="V236">
        <v>3</v>
      </c>
      <c r="W236">
        <v>6</v>
      </c>
      <c r="X236">
        <v>6</v>
      </c>
      <c r="Y236">
        <v>7</v>
      </c>
      <c r="Z236">
        <v>4</v>
      </c>
      <c r="AA236">
        <v>4</v>
      </c>
      <c r="AB236">
        <v>6</v>
      </c>
      <c r="AC236">
        <v>5</v>
      </c>
      <c r="AD236">
        <v>3</v>
      </c>
      <c r="AE236">
        <v>4</v>
      </c>
      <c r="AF236">
        <v>10</v>
      </c>
      <c r="AG236">
        <v>1</v>
      </c>
      <c r="AH236">
        <v>6</v>
      </c>
      <c r="AI236">
        <v>9</v>
      </c>
      <c r="AJ236">
        <v>2</v>
      </c>
      <c r="AK236">
        <v>7</v>
      </c>
      <c r="AL236">
        <v>8</v>
      </c>
      <c r="AM236">
        <v>-8</v>
      </c>
    </row>
    <row r="237" spans="1:39" x14ac:dyDescent="0.3">
      <c r="A237" s="2">
        <v>9724</v>
      </c>
      <c r="B237" s="2">
        <v>1</v>
      </c>
      <c r="C237" s="2">
        <v>1995</v>
      </c>
      <c r="D237" s="3">
        <f t="shared" si="9"/>
        <v>23</v>
      </c>
      <c r="E237" s="1">
        <v>43402.69425925926</v>
      </c>
      <c r="F237" t="s">
        <v>121</v>
      </c>
      <c r="G237">
        <v>2</v>
      </c>
      <c r="H237">
        <v>4</v>
      </c>
      <c r="I237">
        <v>1</v>
      </c>
      <c r="J237" s="6">
        <v>2</v>
      </c>
      <c r="K237" s="6">
        <f t="shared" si="10"/>
        <v>3</v>
      </c>
      <c r="L237">
        <v>4</v>
      </c>
      <c r="M237" s="6">
        <v>1</v>
      </c>
      <c r="N237" s="6">
        <f t="shared" si="11"/>
        <v>4</v>
      </c>
      <c r="O237">
        <v>2</v>
      </c>
      <c r="P237">
        <v>1</v>
      </c>
      <c r="Q237">
        <v>1</v>
      </c>
      <c r="R237">
        <v>1</v>
      </c>
      <c r="S237">
        <v>3</v>
      </c>
      <c r="T237">
        <v>3</v>
      </c>
      <c r="U237">
        <v>3</v>
      </c>
      <c r="V237">
        <v>3</v>
      </c>
      <c r="W237">
        <v>3</v>
      </c>
      <c r="X237">
        <v>4</v>
      </c>
      <c r="Y237">
        <v>4</v>
      </c>
      <c r="Z237">
        <v>9</v>
      </c>
      <c r="AA237">
        <v>3</v>
      </c>
      <c r="AB237">
        <v>6</v>
      </c>
      <c r="AC237">
        <v>5</v>
      </c>
      <c r="AD237">
        <v>3</v>
      </c>
      <c r="AE237">
        <v>7</v>
      </c>
      <c r="AF237">
        <v>9</v>
      </c>
      <c r="AG237">
        <v>10</v>
      </c>
      <c r="AH237">
        <v>4</v>
      </c>
      <c r="AI237">
        <v>8</v>
      </c>
      <c r="AJ237">
        <v>1</v>
      </c>
      <c r="AK237">
        <v>6</v>
      </c>
      <c r="AL237">
        <v>2</v>
      </c>
      <c r="AM237">
        <v>-8</v>
      </c>
    </row>
    <row r="238" spans="1:39" x14ac:dyDescent="0.3">
      <c r="A238" s="2">
        <v>10023</v>
      </c>
      <c r="B238" s="2">
        <v>1</v>
      </c>
      <c r="C238" s="2">
        <v>1995</v>
      </c>
      <c r="D238" s="3">
        <f t="shared" si="9"/>
        <v>23</v>
      </c>
      <c r="E238" s="1">
        <v>43402.870717592596</v>
      </c>
      <c r="F238" t="s">
        <v>126</v>
      </c>
      <c r="G238">
        <v>1</v>
      </c>
      <c r="H238">
        <v>3</v>
      </c>
      <c r="I238">
        <v>3</v>
      </c>
      <c r="J238" s="6">
        <v>1</v>
      </c>
      <c r="K238" s="6">
        <f t="shared" si="10"/>
        <v>4</v>
      </c>
      <c r="L238">
        <v>3</v>
      </c>
      <c r="M238" s="6">
        <v>1</v>
      </c>
      <c r="N238" s="6">
        <f t="shared" si="11"/>
        <v>4</v>
      </c>
      <c r="O238">
        <v>3</v>
      </c>
      <c r="P238">
        <v>1</v>
      </c>
      <c r="Q238">
        <v>1</v>
      </c>
      <c r="R238">
        <v>2</v>
      </c>
      <c r="S238">
        <v>5</v>
      </c>
      <c r="T238">
        <v>25</v>
      </c>
      <c r="U238">
        <v>14</v>
      </c>
      <c r="V238">
        <v>4</v>
      </c>
      <c r="W238">
        <v>4</v>
      </c>
      <c r="X238">
        <v>11</v>
      </c>
      <c r="Y238">
        <v>7</v>
      </c>
      <c r="Z238">
        <v>7</v>
      </c>
      <c r="AA238">
        <v>7</v>
      </c>
      <c r="AB238">
        <v>19</v>
      </c>
      <c r="AC238">
        <v>7</v>
      </c>
      <c r="AD238">
        <v>9</v>
      </c>
      <c r="AE238">
        <v>1</v>
      </c>
      <c r="AF238">
        <v>5</v>
      </c>
      <c r="AG238">
        <v>4</v>
      </c>
      <c r="AH238">
        <v>6</v>
      </c>
      <c r="AI238">
        <v>2</v>
      </c>
      <c r="AJ238">
        <v>8</v>
      </c>
      <c r="AK238">
        <v>10</v>
      </c>
      <c r="AL238">
        <v>3</v>
      </c>
      <c r="AM238">
        <v>-5</v>
      </c>
    </row>
    <row r="239" spans="1:39" x14ac:dyDescent="0.3">
      <c r="A239" s="2">
        <v>10174</v>
      </c>
      <c r="B239" s="2">
        <v>0</v>
      </c>
      <c r="C239" s="2">
        <v>1995</v>
      </c>
      <c r="D239" s="3">
        <f t="shared" si="9"/>
        <v>23</v>
      </c>
      <c r="E239" s="1">
        <v>43402.979270833333</v>
      </c>
      <c r="F239" t="s">
        <v>65</v>
      </c>
      <c r="G239">
        <v>1</v>
      </c>
      <c r="H239">
        <v>2</v>
      </c>
      <c r="I239">
        <v>2</v>
      </c>
      <c r="J239" s="6">
        <v>2</v>
      </c>
      <c r="K239" s="6">
        <f t="shared" si="10"/>
        <v>3</v>
      </c>
      <c r="L239">
        <v>2</v>
      </c>
      <c r="M239" s="6">
        <v>1</v>
      </c>
      <c r="N239" s="6">
        <f t="shared" si="11"/>
        <v>4</v>
      </c>
      <c r="O239">
        <v>2</v>
      </c>
      <c r="P239">
        <v>1</v>
      </c>
      <c r="Q239">
        <v>2</v>
      </c>
      <c r="R239">
        <v>1</v>
      </c>
      <c r="S239">
        <v>4</v>
      </c>
      <c r="T239">
        <v>4</v>
      </c>
      <c r="U239">
        <v>5</v>
      </c>
      <c r="V239">
        <v>4</v>
      </c>
      <c r="W239">
        <v>4</v>
      </c>
      <c r="X239">
        <v>3</v>
      </c>
      <c r="Y239">
        <v>4</v>
      </c>
      <c r="Z239">
        <v>3</v>
      </c>
      <c r="AA239">
        <v>4</v>
      </c>
      <c r="AB239">
        <v>4</v>
      </c>
      <c r="AC239">
        <v>5</v>
      </c>
      <c r="AD239">
        <v>10</v>
      </c>
      <c r="AE239">
        <v>4</v>
      </c>
      <c r="AF239">
        <v>2</v>
      </c>
      <c r="AG239">
        <v>6</v>
      </c>
      <c r="AH239">
        <v>3</v>
      </c>
      <c r="AI239">
        <v>7</v>
      </c>
      <c r="AJ239">
        <v>8</v>
      </c>
      <c r="AK239">
        <v>1</v>
      </c>
      <c r="AL239">
        <v>9</v>
      </c>
      <c r="AM239">
        <v>-15</v>
      </c>
    </row>
    <row r="240" spans="1:39" x14ac:dyDescent="0.3">
      <c r="A240" s="2">
        <v>10747</v>
      </c>
      <c r="B240" s="2">
        <v>0</v>
      </c>
      <c r="C240" s="2">
        <v>1995</v>
      </c>
      <c r="D240" s="3">
        <f t="shared" si="9"/>
        <v>23</v>
      </c>
      <c r="E240" s="1">
        <v>43403.787349537037</v>
      </c>
      <c r="F240" t="s">
        <v>142</v>
      </c>
      <c r="G240">
        <v>1</v>
      </c>
      <c r="H240">
        <v>1</v>
      </c>
      <c r="I240">
        <v>1</v>
      </c>
      <c r="J240" s="6">
        <v>2</v>
      </c>
      <c r="K240" s="6">
        <f t="shared" si="10"/>
        <v>3</v>
      </c>
      <c r="L240">
        <v>1</v>
      </c>
      <c r="M240" s="6">
        <v>2</v>
      </c>
      <c r="N240" s="6">
        <f t="shared" si="11"/>
        <v>3</v>
      </c>
      <c r="O240">
        <v>1</v>
      </c>
      <c r="P240">
        <v>1</v>
      </c>
      <c r="Q240">
        <v>1</v>
      </c>
      <c r="R240">
        <v>1</v>
      </c>
      <c r="S240">
        <v>2</v>
      </c>
      <c r="T240">
        <v>2</v>
      </c>
      <c r="U240">
        <v>3</v>
      </c>
      <c r="V240">
        <v>3</v>
      </c>
      <c r="W240">
        <v>3</v>
      </c>
      <c r="X240">
        <v>5</v>
      </c>
      <c r="Y240">
        <v>3</v>
      </c>
      <c r="Z240">
        <v>5</v>
      </c>
      <c r="AA240">
        <v>3</v>
      </c>
      <c r="AB240">
        <v>6</v>
      </c>
      <c r="AC240">
        <v>6</v>
      </c>
      <c r="AD240">
        <v>8</v>
      </c>
      <c r="AE240">
        <v>9</v>
      </c>
      <c r="AF240">
        <v>5</v>
      </c>
      <c r="AG240">
        <v>3</v>
      </c>
      <c r="AH240">
        <v>4</v>
      </c>
      <c r="AI240">
        <v>2</v>
      </c>
      <c r="AJ240">
        <v>7</v>
      </c>
      <c r="AK240">
        <v>10</v>
      </c>
      <c r="AL240">
        <v>1</v>
      </c>
      <c r="AM240">
        <v>-24</v>
      </c>
    </row>
    <row r="241" spans="1:39" x14ac:dyDescent="0.3">
      <c r="A241" s="2">
        <v>9697</v>
      </c>
      <c r="B241" s="2">
        <v>0</v>
      </c>
      <c r="C241" s="2">
        <v>1995</v>
      </c>
      <c r="D241" s="3">
        <f t="shared" si="9"/>
        <v>23</v>
      </c>
      <c r="E241" s="1">
        <v>43403.814837962964</v>
      </c>
      <c r="F241" t="s">
        <v>88</v>
      </c>
      <c r="G241">
        <v>4</v>
      </c>
      <c r="H241">
        <v>3</v>
      </c>
      <c r="I241">
        <v>1</v>
      </c>
      <c r="J241" s="6">
        <v>1</v>
      </c>
      <c r="K241" s="6">
        <f t="shared" si="10"/>
        <v>4</v>
      </c>
      <c r="L241">
        <v>2</v>
      </c>
      <c r="M241" s="6">
        <v>1</v>
      </c>
      <c r="N241" s="6">
        <f t="shared" si="11"/>
        <v>4</v>
      </c>
      <c r="O241">
        <v>2</v>
      </c>
      <c r="P241">
        <v>1</v>
      </c>
      <c r="Q241">
        <v>1</v>
      </c>
      <c r="R241">
        <v>1</v>
      </c>
      <c r="S241">
        <v>6</v>
      </c>
      <c r="T241">
        <v>7</v>
      </c>
      <c r="U241">
        <v>4</v>
      </c>
      <c r="V241">
        <v>3</v>
      </c>
      <c r="W241">
        <v>3</v>
      </c>
      <c r="X241">
        <v>7</v>
      </c>
      <c r="Y241">
        <v>11</v>
      </c>
      <c r="Z241">
        <v>4</v>
      </c>
      <c r="AA241">
        <v>5</v>
      </c>
      <c r="AB241">
        <v>8</v>
      </c>
      <c r="AC241">
        <v>9</v>
      </c>
      <c r="AD241">
        <v>8</v>
      </c>
      <c r="AE241">
        <v>5</v>
      </c>
      <c r="AF241">
        <v>7</v>
      </c>
      <c r="AG241">
        <v>3</v>
      </c>
      <c r="AH241">
        <v>6</v>
      </c>
      <c r="AI241">
        <v>1</v>
      </c>
      <c r="AJ241">
        <v>10</v>
      </c>
      <c r="AK241">
        <v>4</v>
      </c>
      <c r="AL241">
        <v>2</v>
      </c>
      <c r="AM241">
        <v>-5</v>
      </c>
    </row>
    <row r="242" spans="1:39" x14ac:dyDescent="0.3">
      <c r="A242" s="2">
        <v>10818</v>
      </c>
      <c r="B242" s="2">
        <v>0</v>
      </c>
      <c r="C242" s="2">
        <v>1995</v>
      </c>
      <c r="D242" s="3">
        <f t="shared" si="9"/>
        <v>23</v>
      </c>
      <c r="E242" s="1">
        <v>43403.832511574074</v>
      </c>
      <c r="F242" t="s">
        <v>70</v>
      </c>
      <c r="G242">
        <v>3</v>
      </c>
      <c r="H242">
        <v>3</v>
      </c>
      <c r="I242">
        <v>1</v>
      </c>
      <c r="J242" s="6">
        <v>3</v>
      </c>
      <c r="K242" s="6">
        <f t="shared" si="10"/>
        <v>2</v>
      </c>
      <c r="L242">
        <v>2</v>
      </c>
      <c r="M242" s="6">
        <v>3</v>
      </c>
      <c r="N242" s="6">
        <f t="shared" si="11"/>
        <v>2</v>
      </c>
      <c r="O242">
        <v>2</v>
      </c>
      <c r="P242">
        <v>2</v>
      </c>
      <c r="Q242">
        <v>3</v>
      </c>
      <c r="R242">
        <v>2</v>
      </c>
      <c r="S242">
        <v>4</v>
      </c>
      <c r="T242">
        <v>18</v>
      </c>
      <c r="U242">
        <v>4</v>
      </c>
      <c r="V242">
        <v>4</v>
      </c>
      <c r="W242">
        <v>8</v>
      </c>
      <c r="X242">
        <v>7</v>
      </c>
      <c r="Y242">
        <v>6</v>
      </c>
      <c r="Z242">
        <v>8</v>
      </c>
      <c r="AA242">
        <v>6</v>
      </c>
      <c r="AB242">
        <v>8</v>
      </c>
      <c r="AC242">
        <v>2</v>
      </c>
      <c r="AD242">
        <v>1</v>
      </c>
      <c r="AE242">
        <v>5</v>
      </c>
      <c r="AF242">
        <v>9</v>
      </c>
      <c r="AG242">
        <v>3</v>
      </c>
      <c r="AH242">
        <v>6</v>
      </c>
      <c r="AI242">
        <v>10</v>
      </c>
      <c r="AJ242">
        <v>7</v>
      </c>
      <c r="AK242">
        <v>4</v>
      </c>
      <c r="AL242">
        <v>8</v>
      </c>
      <c r="AM242">
        <v>-24</v>
      </c>
    </row>
    <row r="243" spans="1:39" x14ac:dyDescent="0.3">
      <c r="A243" s="2">
        <v>10892</v>
      </c>
      <c r="B243" s="2">
        <v>1</v>
      </c>
      <c r="C243" s="2">
        <v>1995</v>
      </c>
      <c r="D243" s="3">
        <f t="shared" si="9"/>
        <v>23</v>
      </c>
      <c r="E243" s="1">
        <v>43403.868078703701</v>
      </c>
      <c r="F243" t="s">
        <v>50</v>
      </c>
      <c r="G243">
        <v>2</v>
      </c>
      <c r="H243">
        <v>3</v>
      </c>
      <c r="I243">
        <v>2</v>
      </c>
      <c r="J243" s="6">
        <v>2</v>
      </c>
      <c r="K243" s="6">
        <f t="shared" si="10"/>
        <v>3</v>
      </c>
      <c r="L243">
        <v>3</v>
      </c>
      <c r="M243" s="6">
        <v>2</v>
      </c>
      <c r="N243" s="6">
        <f t="shared" si="11"/>
        <v>3</v>
      </c>
      <c r="O243">
        <v>3</v>
      </c>
      <c r="P243">
        <v>2</v>
      </c>
      <c r="Q243">
        <v>2</v>
      </c>
      <c r="R243">
        <v>1</v>
      </c>
      <c r="S243">
        <v>17</v>
      </c>
      <c r="T243">
        <v>27</v>
      </c>
      <c r="U243">
        <v>15</v>
      </c>
      <c r="V243">
        <v>15</v>
      </c>
      <c r="W243">
        <v>11</v>
      </c>
      <c r="X243">
        <v>24</v>
      </c>
      <c r="Y243">
        <v>24</v>
      </c>
      <c r="Z243">
        <v>28</v>
      </c>
      <c r="AA243">
        <v>9</v>
      </c>
      <c r="AB243">
        <v>18</v>
      </c>
      <c r="AC243">
        <v>7</v>
      </c>
      <c r="AD243">
        <v>8</v>
      </c>
      <c r="AE243">
        <v>9</v>
      </c>
      <c r="AF243">
        <v>5</v>
      </c>
      <c r="AG243">
        <v>1</v>
      </c>
      <c r="AH243">
        <v>2</v>
      </c>
      <c r="AI243">
        <v>3</v>
      </c>
      <c r="AJ243">
        <v>6</v>
      </c>
      <c r="AK243">
        <v>4</v>
      </c>
      <c r="AL243">
        <v>10</v>
      </c>
      <c r="AM243">
        <v>-17</v>
      </c>
    </row>
    <row r="244" spans="1:39" x14ac:dyDescent="0.3">
      <c r="A244" s="2">
        <v>11058</v>
      </c>
      <c r="B244" s="2">
        <v>1</v>
      </c>
      <c r="C244" s="2">
        <v>1995</v>
      </c>
      <c r="D244" s="3">
        <f t="shared" si="9"/>
        <v>23</v>
      </c>
      <c r="E244" s="1">
        <v>43404.342418981483</v>
      </c>
      <c r="F244" t="s">
        <v>70</v>
      </c>
      <c r="G244">
        <v>4</v>
      </c>
      <c r="H244">
        <v>1</v>
      </c>
      <c r="I244">
        <v>1</v>
      </c>
      <c r="J244" s="6">
        <v>2</v>
      </c>
      <c r="K244" s="6">
        <f t="shared" si="10"/>
        <v>3</v>
      </c>
      <c r="L244">
        <v>1</v>
      </c>
      <c r="M244" s="6">
        <v>3</v>
      </c>
      <c r="N244" s="6">
        <f t="shared" si="11"/>
        <v>2</v>
      </c>
      <c r="O244">
        <v>1</v>
      </c>
      <c r="P244">
        <v>1</v>
      </c>
      <c r="Q244">
        <v>1</v>
      </c>
      <c r="R244">
        <v>1</v>
      </c>
      <c r="S244">
        <v>7</v>
      </c>
      <c r="T244">
        <v>3</v>
      </c>
      <c r="U244">
        <v>3</v>
      </c>
      <c r="V244">
        <v>4</v>
      </c>
      <c r="W244">
        <v>3</v>
      </c>
      <c r="X244">
        <v>5</v>
      </c>
      <c r="Y244">
        <v>14</v>
      </c>
      <c r="Z244">
        <v>4</v>
      </c>
      <c r="AA244">
        <v>3</v>
      </c>
      <c r="AB244">
        <v>2</v>
      </c>
      <c r="AC244">
        <v>6</v>
      </c>
      <c r="AD244">
        <v>7</v>
      </c>
      <c r="AE244">
        <v>2</v>
      </c>
      <c r="AF244">
        <v>8</v>
      </c>
      <c r="AG244">
        <v>10</v>
      </c>
      <c r="AH244">
        <v>4</v>
      </c>
      <c r="AI244">
        <v>1</v>
      </c>
      <c r="AJ244">
        <v>9</v>
      </c>
      <c r="AK244">
        <v>5</v>
      </c>
      <c r="AL244">
        <v>3</v>
      </c>
      <c r="AM244">
        <v>-4</v>
      </c>
    </row>
    <row r="245" spans="1:39" x14ac:dyDescent="0.3">
      <c r="A245" s="2">
        <v>11120</v>
      </c>
      <c r="B245" s="2">
        <v>0</v>
      </c>
      <c r="C245" s="2">
        <v>1995</v>
      </c>
      <c r="D245" s="3">
        <f t="shared" si="9"/>
        <v>23</v>
      </c>
      <c r="E245" s="1">
        <v>43404.396701388891</v>
      </c>
      <c r="F245" t="s">
        <v>159</v>
      </c>
      <c r="G245">
        <v>1</v>
      </c>
      <c r="H245">
        <v>3</v>
      </c>
      <c r="I245">
        <v>2</v>
      </c>
      <c r="J245" s="6">
        <v>2</v>
      </c>
      <c r="K245" s="6">
        <f t="shared" si="10"/>
        <v>3</v>
      </c>
      <c r="L245">
        <v>2</v>
      </c>
      <c r="M245" s="6">
        <v>2</v>
      </c>
      <c r="N245" s="6">
        <f t="shared" si="11"/>
        <v>3</v>
      </c>
      <c r="O245">
        <v>2</v>
      </c>
      <c r="P245">
        <v>2</v>
      </c>
      <c r="Q245">
        <v>4</v>
      </c>
      <c r="R245">
        <v>3</v>
      </c>
      <c r="S245">
        <v>7</v>
      </c>
      <c r="T245">
        <v>13</v>
      </c>
      <c r="U245">
        <v>15</v>
      </c>
      <c r="V245">
        <v>14</v>
      </c>
      <c r="W245">
        <v>18</v>
      </c>
      <c r="X245">
        <v>7</v>
      </c>
      <c r="Y245">
        <v>16</v>
      </c>
      <c r="Z245">
        <v>5</v>
      </c>
      <c r="AA245">
        <v>3</v>
      </c>
      <c r="AB245">
        <v>29</v>
      </c>
      <c r="AC245">
        <v>9</v>
      </c>
      <c r="AD245">
        <v>10</v>
      </c>
      <c r="AE245">
        <v>1</v>
      </c>
      <c r="AF245">
        <v>6</v>
      </c>
      <c r="AG245">
        <v>8</v>
      </c>
      <c r="AH245">
        <v>5</v>
      </c>
      <c r="AI245">
        <v>7</v>
      </c>
      <c r="AJ245">
        <v>3</v>
      </c>
      <c r="AK245">
        <v>4</v>
      </c>
      <c r="AL245">
        <v>2</v>
      </c>
      <c r="AM245">
        <v>-5</v>
      </c>
    </row>
    <row r="246" spans="1:39" x14ac:dyDescent="0.3">
      <c r="A246" s="2">
        <v>9581</v>
      </c>
      <c r="B246" s="2">
        <v>0</v>
      </c>
      <c r="C246" s="2">
        <v>1995</v>
      </c>
      <c r="D246" s="3">
        <f t="shared" si="9"/>
        <v>23</v>
      </c>
      <c r="E246" s="1">
        <v>43405.847928240742</v>
      </c>
      <c r="F246" t="s">
        <v>70</v>
      </c>
      <c r="G246">
        <v>3</v>
      </c>
      <c r="H246">
        <v>1</v>
      </c>
      <c r="I246">
        <v>2</v>
      </c>
      <c r="J246" s="6">
        <v>2</v>
      </c>
      <c r="K246" s="6">
        <f t="shared" si="10"/>
        <v>3</v>
      </c>
      <c r="L246">
        <v>2</v>
      </c>
      <c r="M246" s="6">
        <v>3</v>
      </c>
      <c r="N246" s="6">
        <f t="shared" si="11"/>
        <v>2</v>
      </c>
      <c r="O246">
        <v>1</v>
      </c>
      <c r="P246">
        <v>1</v>
      </c>
      <c r="Q246">
        <v>2</v>
      </c>
      <c r="R246">
        <v>2</v>
      </c>
      <c r="S246">
        <v>3</v>
      </c>
      <c r="T246">
        <v>5</v>
      </c>
      <c r="U246">
        <v>4</v>
      </c>
      <c r="V246">
        <v>6</v>
      </c>
      <c r="W246">
        <v>5</v>
      </c>
      <c r="X246">
        <v>5</v>
      </c>
      <c r="Y246">
        <v>4</v>
      </c>
      <c r="Z246">
        <v>7</v>
      </c>
      <c r="AA246">
        <v>4</v>
      </c>
      <c r="AB246">
        <v>7</v>
      </c>
      <c r="AC246">
        <v>5</v>
      </c>
      <c r="AD246">
        <v>3</v>
      </c>
      <c r="AE246">
        <v>8</v>
      </c>
      <c r="AF246">
        <v>9</v>
      </c>
      <c r="AG246">
        <v>6</v>
      </c>
      <c r="AH246">
        <v>7</v>
      </c>
      <c r="AI246">
        <v>10</v>
      </c>
      <c r="AJ246">
        <v>4</v>
      </c>
      <c r="AK246">
        <v>1</v>
      </c>
      <c r="AL246">
        <v>2</v>
      </c>
      <c r="AM246">
        <v>-20</v>
      </c>
    </row>
    <row r="247" spans="1:39" x14ac:dyDescent="0.3">
      <c r="A247" s="2">
        <v>11726</v>
      </c>
      <c r="B247" s="2">
        <v>0</v>
      </c>
      <c r="C247" s="2">
        <v>1995</v>
      </c>
      <c r="D247" s="3">
        <f t="shared" si="9"/>
        <v>23</v>
      </c>
      <c r="E247" s="1">
        <v>43408.014409722222</v>
      </c>
      <c r="F247" t="s">
        <v>50</v>
      </c>
      <c r="G247">
        <v>1</v>
      </c>
      <c r="H247">
        <v>1</v>
      </c>
      <c r="I247">
        <v>1</v>
      </c>
      <c r="J247" s="6">
        <v>1</v>
      </c>
      <c r="K247" s="6">
        <f t="shared" si="10"/>
        <v>4</v>
      </c>
      <c r="L247">
        <v>4</v>
      </c>
      <c r="M247" s="6">
        <v>1</v>
      </c>
      <c r="N247" s="6">
        <f t="shared" si="11"/>
        <v>4</v>
      </c>
      <c r="O247">
        <v>1</v>
      </c>
      <c r="P247">
        <v>1</v>
      </c>
      <c r="Q247">
        <v>2</v>
      </c>
      <c r="R247">
        <v>1</v>
      </c>
      <c r="S247">
        <v>7</v>
      </c>
      <c r="T247">
        <v>7</v>
      </c>
      <c r="U247">
        <v>5</v>
      </c>
      <c r="V247">
        <v>5</v>
      </c>
      <c r="W247">
        <v>5</v>
      </c>
      <c r="X247">
        <v>6</v>
      </c>
      <c r="Y247">
        <v>8</v>
      </c>
      <c r="Z247">
        <v>7</v>
      </c>
      <c r="AA247">
        <v>8</v>
      </c>
      <c r="AB247">
        <v>6</v>
      </c>
      <c r="AC247">
        <v>6</v>
      </c>
      <c r="AD247">
        <v>3</v>
      </c>
      <c r="AE247">
        <v>1</v>
      </c>
      <c r="AF247">
        <v>9</v>
      </c>
      <c r="AG247">
        <v>8</v>
      </c>
      <c r="AH247">
        <v>4</v>
      </c>
      <c r="AI247">
        <v>5</v>
      </c>
      <c r="AJ247">
        <v>10</v>
      </c>
      <c r="AK247">
        <v>2</v>
      </c>
      <c r="AL247">
        <v>7</v>
      </c>
      <c r="AM247">
        <v>-15</v>
      </c>
    </row>
    <row r="248" spans="1:39" x14ac:dyDescent="0.3">
      <c r="A248" s="2">
        <v>9241</v>
      </c>
      <c r="B248" s="2">
        <v>0</v>
      </c>
      <c r="C248" s="2">
        <v>1995</v>
      </c>
      <c r="D248" s="3">
        <f t="shared" si="9"/>
        <v>23</v>
      </c>
      <c r="E248" s="1">
        <v>43411.378923611112</v>
      </c>
      <c r="F248" t="s">
        <v>56</v>
      </c>
      <c r="G248">
        <v>1</v>
      </c>
      <c r="H248">
        <v>2</v>
      </c>
      <c r="I248">
        <v>2</v>
      </c>
      <c r="J248" s="6">
        <v>2</v>
      </c>
      <c r="K248" s="6">
        <f t="shared" si="10"/>
        <v>3</v>
      </c>
      <c r="L248">
        <v>1</v>
      </c>
      <c r="M248" s="6">
        <v>2</v>
      </c>
      <c r="N248" s="6">
        <f t="shared" si="11"/>
        <v>3</v>
      </c>
      <c r="O248">
        <v>1</v>
      </c>
      <c r="P248">
        <v>2</v>
      </c>
      <c r="Q248">
        <v>1</v>
      </c>
      <c r="R248">
        <v>2</v>
      </c>
      <c r="S248">
        <v>5</v>
      </c>
      <c r="T248">
        <v>5</v>
      </c>
      <c r="U248">
        <v>5</v>
      </c>
      <c r="V248">
        <v>8</v>
      </c>
      <c r="W248">
        <v>4</v>
      </c>
      <c r="X248">
        <v>7</v>
      </c>
      <c r="Y248">
        <v>5</v>
      </c>
      <c r="Z248">
        <v>4</v>
      </c>
      <c r="AA248">
        <v>4</v>
      </c>
      <c r="AB248">
        <v>6</v>
      </c>
      <c r="AC248">
        <v>1</v>
      </c>
      <c r="AD248">
        <v>8</v>
      </c>
      <c r="AE248">
        <v>7</v>
      </c>
      <c r="AF248">
        <v>4</v>
      </c>
      <c r="AG248">
        <v>2</v>
      </c>
      <c r="AH248">
        <v>5</v>
      </c>
      <c r="AI248">
        <v>6</v>
      </c>
      <c r="AJ248">
        <v>10</v>
      </c>
      <c r="AK248">
        <v>3</v>
      </c>
      <c r="AL248">
        <v>9</v>
      </c>
      <c r="AM248">
        <v>-16</v>
      </c>
    </row>
    <row r="249" spans="1:39" x14ac:dyDescent="0.3">
      <c r="A249" s="2">
        <v>12503</v>
      </c>
      <c r="B249" s="2">
        <v>0</v>
      </c>
      <c r="C249" s="2">
        <v>1995</v>
      </c>
      <c r="D249" s="3">
        <f t="shared" si="9"/>
        <v>23</v>
      </c>
      <c r="E249" s="1">
        <v>43411.413240740738</v>
      </c>
      <c r="F249" t="s">
        <v>200</v>
      </c>
      <c r="G249">
        <v>1</v>
      </c>
      <c r="H249">
        <v>2</v>
      </c>
      <c r="I249">
        <v>1</v>
      </c>
      <c r="J249" s="6">
        <v>4</v>
      </c>
      <c r="K249" s="6">
        <f t="shared" si="10"/>
        <v>1</v>
      </c>
      <c r="L249">
        <v>4</v>
      </c>
      <c r="M249" s="6">
        <v>1</v>
      </c>
      <c r="N249" s="6">
        <f t="shared" si="11"/>
        <v>4</v>
      </c>
      <c r="O249">
        <v>1</v>
      </c>
      <c r="P249">
        <v>1</v>
      </c>
      <c r="Q249">
        <v>1</v>
      </c>
      <c r="R249">
        <v>1</v>
      </c>
      <c r="S249">
        <v>2</v>
      </c>
      <c r="T249">
        <v>4</v>
      </c>
      <c r="U249">
        <v>3</v>
      </c>
      <c r="V249">
        <v>3</v>
      </c>
      <c r="W249">
        <v>2</v>
      </c>
      <c r="X249">
        <v>4</v>
      </c>
      <c r="Y249">
        <v>2</v>
      </c>
      <c r="Z249">
        <v>4</v>
      </c>
      <c r="AA249">
        <v>3</v>
      </c>
      <c r="AB249">
        <v>3</v>
      </c>
      <c r="AC249">
        <v>10</v>
      </c>
      <c r="AD249">
        <v>1</v>
      </c>
      <c r="AE249">
        <v>5</v>
      </c>
      <c r="AF249">
        <v>3</v>
      </c>
      <c r="AG249">
        <v>4</v>
      </c>
      <c r="AH249">
        <v>7</v>
      </c>
      <c r="AI249">
        <v>6</v>
      </c>
      <c r="AJ249">
        <v>9</v>
      </c>
      <c r="AK249">
        <v>8</v>
      </c>
      <c r="AL249">
        <v>2</v>
      </c>
      <c r="AM249">
        <v>45</v>
      </c>
    </row>
    <row r="250" spans="1:39" x14ac:dyDescent="0.3">
      <c r="A250" s="2">
        <v>12557</v>
      </c>
      <c r="B250" s="2">
        <v>0</v>
      </c>
      <c r="C250" s="2">
        <v>1995</v>
      </c>
      <c r="D250" s="3">
        <f t="shared" si="9"/>
        <v>23</v>
      </c>
      <c r="E250" s="1">
        <v>43411.53565972222</v>
      </c>
      <c r="F250" t="s">
        <v>50</v>
      </c>
      <c r="G250">
        <v>3</v>
      </c>
      <c r="H250">
        <v>1</v>
      </c>
      <c r="I250">
        <v>1</v>
      </c>
      <c r="J250" s="6">
        <v>2</v>
      </c>
      <c r="K250" s="6">
        <f t="shared" si="10"/>
        <v>3</v>
      </c>
      <c r="L250">
        <v>3</v>
      </c>
      <c r="M250" s="6">
        <v>2</v>
      </c>
      <c r="N250" s="6">
        <f t="shared" si="11"/>
        <v>3</v>
      </c>
      <c r="O250">
        <v>2</v>
      </c>
      <c r="P250">
        <v>1</v>
      </c>
      <c r="Q250">
        <v>2</v>
      </c>
      <c r="R250">
        <v>2</v>
      </c>
      <c r="S250">
        <v>6</v>
      </c>
      <c r="T250">
        <v>7</v>
      </c>
      <c r="U250">
        <v>7</v>
      </c>
      <c r="V250">
        <v>6</v>
      </c>
      <c r="W250">
        <v>12</v>
      </c>
      <c r="X250">
        <v>9</v>
      </c>
      <c r="Y250">
        <v>7</v>
      </c>
      <c r="Z250">
        <v>5</v>
      </c>
      <c r="AA250">
        <v>4</v>
      </c>
      <c r="AB250">
        <v>7</v>
      </c>
      <c r="AC250">
        <v>7</v>
      </c>
      <c r="AD250">
        <v>3</v>
      </c>
      <c r="AE250">
        <v>2</v>
      </c>
      <c r="AF250">
        <v>5</v>
      </c>
      <c r="AG250">
        <v>10</v>
      </c>
      <c r="AH250">
        <v>1</v>
      </c>
      <c r="AI250">
        <v>6</v>
      </c>
      <c r="AJ250">
        <v>8</v>
      </c>
      <c r="AK250">
        <v>9</v>
      </c>
      <c r="AL250">
        <v>4</v>
      </c>
      <c r="AM250">
        <v>-23</v>
      </c>
    </row>
    <row r="251" spans="1:39" x14ac:dyDescent="0.3">
      <c r="A251" s="2">
        <v>12754</v>
      </c>
      <c r="B251" s="2">
        <v>0</v>
      </c>
      <c r="C251" s="2">
        <v>1995</v>
      </c>
      <c r="D251" s="3">
        <f t="shared" si="9"/>
        <v>23</v>
      </c>
      <c r="E251" s="1">
        <v>43412.557326388887</v>
      </c>
      <c r="F251" t="s">
        <v>50</v>
      </c>
      <c r="G251">
        <v>2</v>
      </c>
      <c r="H251">
        <v>1</v>
      </c>
      <c r="I251">
        <v>2</v>
      </c>
      <c r="J251" s="6">
        <v>1</v>
      </c>
      <c r="K251" s="6">
        <f t="shared" si="10"/>
        <v>4</v>
      </c>
      <c r="L251">
        <v>3</v>
      </c>
      <c r="M251" s="6">
        <v>1</v>
      </c>
      <c r="N251" s="6">
        <f t="shared" si="11"/>
        <v>4</v>
      </c>
      <c r="O251">
        <v>1</v>
      </c>
      <c r="P251">
        <v>1</v>
      </c>
      <c r="Q251">
        <v>2</v>
      </c>
      <c r="R251">
        <v>2</v>
      </c>
      <c r="S251">
        <v>3</v>
      </c>
      <c r="T251">
        <v>5</v>
      </c>
      <c r="U251">
        <v>5</v>
      </c>
      <c r="V251">
        <v>6</v>
      </c>
      <c r="W251">
        <v>5</v>
      </c>
      <c r="X251">
        <v>3</v>
      </c>
      <c r="Y251">
        <v>5</v>
      </c>
      <c r="Z251">
        <v>5</v>
      </c>
      <c r="AA251">
        <v>3</v>
      </c>
      <c r="AB251">
        <v>6</v>
      </c>
      <c r="AC251">
        <v>3</v>
      </c>
      <c r="AD251">
        <v>4</v>
      </c>
      <c r="AE251">
        <v>8</v>
      </c>
      <c r="AF251">
        <v>5</v>
      </c>
      <c r="AG251">
        <v>1</v>
      </c>
      <c r="AH251">
        <v>7</v>
      </c>
      <c r="AI251">
        <v>6</v>
      </c>
      <c r="AJ251">
        <v>9</v>
      </c>
      <c r="AK251">
        <v>10</v>
      </c>
      <c r="AL251">
        <v>2</v>
      </c>
      <c r="AM251">
        <v>-23</v>
      </c>
    </row>
    <row r="252" spans="1:39" x14ac:dyDescent="0.3">
      <c r="A252" s="2">
        <v>12900</v>
      </c>
      <c r="B252" s="2">
        <v>0</v>
      </c>
      <c r="C252" s="2">
        <v>1995</v>
      </c>
      <c r="D252" s="3">
        <f t="shared" si="9"/>
        <v>23</v>
      </c>
      <c r="E252" s="1">
        <v>43414.808749999997</v>
      </c>
      <c r="F252" t="s">
        <v>209</v>
      </c>
      <c r="G252">
        <v>2</v>
      </c>
      <c r="H252">
        <v>3</v>
      </c>
      <c r="I252">
        <v>1</v>
      </c>
      <c r="J252" s="6">
        <v>2</v>
      </c>
      <c r="K252" s="6">
        <f t="shared" si="10"/>
        <v>3</v>
      </c>
      <c r="L252">
        <v>1</v>
      </c>
      <c r="M252" s="6">
        <v>2</v>
      </c>
      <c r="N252" s="6">
        <f t="shared" si="11"/>
        <v>3</v>
      </c>
      <c r="O252">
        <v>2</v>
      </c>
      <c r="P252">
        <v>1</v>
      </c>
      <c r="Q252">
        <v>2</v>
      </c>
      <c r="R252">
        <v>2</v>
      </c>
      <c r="S252">
        <v>4</v>
      </c>
      <c r="T252">
        <v>7</v>
      </c>
      <c r="U252">
        <v>6</v>
      </c>
      <c r="V252">
        <v>4</v>
      </c>
      <c r="W252">
        <v>4</v>
      </c>
      <c r="X252">
        <v>5</v>
      </c>
      <c r="Y252">
        <v>5</v>
      </c>
      <c r="Z252">
        <v>5</v>
      </c>
      <c r="AA252">
        <v>4</v>
      </c>
      <c r="AB252">
        <v>6</v>
      </c>
      <c r="AC252">
        <v>4</v>
      </c>
      <c r="AD252">
        <v>3</v>
      </c>
      <c r="AE252">
        <v>1</v>
      </c>
      <c r="AF252">
        <v>9</v>
      </c>
      <c r="AG252">
        <v>7</v>
      </c>
      <c r="AH252">
        <v>2</v>
      </c>
      <c r="AI252">
        <v>5</v>
      </c>
      <c r="AJ252">
        <v>6</v>
      </c>
      <c r="AK252">
        <v>10</v>
      </c>
      <c r="AL252">
        <v>8</v>
      </c>
      <c r="AM252">
        <v>-26</v>
      </c>
    </row>
    <row r="253" spans="1:39" x14ac:dyDescent="0.3">
      <c r="A253" s="2">
        <v>12948</v>
      </c>
      <c r="B253" s="2">
        <v>0</v>
      </c>
      <c r="C253" s="2">
        <v>1995</v>
      </c>
      <c r="D253" s="3">
        <f t="shared" si="9"/>
        <v>23</v>
      </c>
      <c r="E253" s="1">
        <v>43415.477384259262</v>
      </c>
      <c r="F253" t="s">
        <v>50</v>
      </c>
      <c r="G253">
        <v>1</v>
      </c>
      <c r="H253">
        <v>1</v>
      </c>
      <c r="I253">
        <v>1</v>
      </c>
      <c r="J253" s="6">
        <v>1</v>
      </c>
      <c r="K253" s="6">
        <f t="shared" si="10"/>
        <v>4</v>
      </c>
      <c r="L253">
        <v>3</v>
      </c>
      <c r="M253" s="6">
        <v>1</v>
      </c>
      <c r="N253" s="6">
        <f t="shared" si="11"/>
        <v>4</v>
      </c>
      <c r="O253">
        <v>1</v>
      </c>
      <c r="P253">
        <v>1</v>
      </c>
      <c r="Q253">
        <v>1</v>
      </c>
      <c r="R253">
        <v>1</v>
      </c>
      <c r="S253">
        <v>5</v>
      </c>
      <c r="T253">
        <v>4</v>
      </c>
      <c r="U253">
        <v>3</v>
      </c>
      <c r="V253">
        <v>4</v>
      </c>
      <c r="W253">
        <v>5</v>
      </c>
      <c r="X253">
        <v>3</v>
      </c>
      <c r="Y253">
        <v>3</v>
      </c>
      <c r="Z253">
        <v>4</v>
      </c>
      <c r="AA253">
        <v>3</v>
      </c>
      <c r="AB253">
        <v>3</v>
      </c>
      <c r="AC253">
        <v>1</v>
      </c>
      <c r="AD253">
        <v>9</v>
      </c>
      <c r="AE253">
        <v>4</v>
      </c>
      <c r="AF253">
        <v>5</v>
      </c>
      <c r="AG253">
        <v>10</v>
      </c>
      <c r="AH253">
        <v>2</v>
      </c>
      <c r="AI253">
        <v>7</v>
      </c>
      <c r="AJ253">
        <v>3</v>
      </c>
      <c r="AK253">
        <v>6</v>
      </c>
      <c r="AL253">
        <v>8</v>
      </c>
      <c r="AM253">
        <v>-25</v>
      </c>
    </row>
    <row r="254" spans="1:39" x14ac:dyDescent="0.3">
      <c r="A254" s="2">
        <v>13201</v>
      </c>
      <c r="B254" s="2">
        <v>0</v>
      </c>
      <c r="C254" s="2">
        <v>1995</v>
      </c>
      <c r="D254" s="3">
        <f t="shared" si="9"/>
        <v>23</v>
      </c>
      <c r="E254" s="1">
        <v>43420.459560185183</v>
      </c>
      <c r="F254" t="s">
        <v>50</v>
      </c>
      <c r="G254">
        <v>2</v>
      </c>
      <c r="H254">
        <v>1</v>
      </c>
      <c r="I254">
        <v>1</v>
      </c>
      <c r="J254" s="6">
        <v>3</v>
      </c>
      <c r="K254" s="6">
        <f t="shared" si="10"/>
        <v>2</v>
      </c>
      <c r="L254">
        <v>1</v>
      </c>
      <c r="M254" s="6">
        <v>3</v>
      </c>
      <c r="N254" s="6">
        <f t="shared" si="11"/>
        <v>2</v>
      </c>
      <c r="O254">
        <v>1</v>
      </c>
      <c r="P254">
        <v>1</v>
      </c>
      <c r="Q254">
        <v>1</v>
      </c>
      <c r="R254">
        <v>1</v>
      </c>
      <c r="S254">
        <v>11</v>
      </c>
      <c r="T254">
        <v>4</v>
      </c>
      <c r="U254">
        <v>3</v>
      </c>
      <c r="V254">
        <v>16</v>
      </c>
      <c r="W254">
        <v>6</v>
      </c>
      <c r="X254">
        <v>6</v>
      </c>
      <c r="Y254">
        <v>8</v>
      </c>
      <c r="Z254">
        <v>5</v>
      </c>
      <c r="AA254">
        <v>3</v>
      </c>
      <c r="AB254">
        <v>13</v>
      </c>
      <c r="AC254">
        <v>8</v>
      </c>
      <c r="AD254">
        <v>6</v>
      </c>
      <c r="AE254">
        <v>9</v>
      </c>
      <c r="AF254">
        <v>10</v>
      </c>
      <c r="AG254">
        <v>7</v>
      </c>
      <c r="AH254">
        <v>4</v>
      </c>
      <c r="AI254">
        <v>5</v>
      </c>
      <c r="AJ254">
        <v>2</v>
      </c>
      <c r="AK254">
        <v>3</v>
      </c>
      <c r="AL254">
        <v>1</v>
      </c>
      <c r="AM254">
        <v>-24</v>
      </c>
    </row>
    <row r="255" spans="1:39" x14ac:dyDescent="0.3">
      <c r="A255" s="2">
        <v>12548</v>
      </c>
      <c r="B255" s="2">
        <v>0</v>
      </c>
      <c r="C255" s="2">
        <v>1995</v>
      </c>
      <c r="D255" s="3">
        <f t="shared" si="9"/>
        <v>23</v>
      </c>
      <c r="E255" s="1">
        <v>43421.748923611114</v>
      </c>
      <c r="F255" t="s">
        <v>88</v>
      </c>
      <c r="G255">
        <v>4</v>
      </c>
      <c r="H255">
        <v>2</v>
      </c>
      <c r="I255">
        <v>2</v>
      </c>
      <c r="J255" s="6">
        <v>3</v>
      </c>
      <c r="K255" s="6">
        <f t="shared" si="10"/>
        <v>2</v>
      </c>
      <c r="L255">
        <v>2</v>
      </c>
      <c r="M255" s="6">
        <v>4</v>
      </c>
      <c r="N255" s="6">
        <f t="shared" si="11"/>
        <v>1</v>
      </c>
      <c r="O255">
        <v>2</v>
      </c>
      <c r="P255">
        <v>1</v>
      </c>
      <c r="Q255">
        <v>2</v>
      </c>
      <c r="R255">
        <v>2</v>
      </c>
      <c r="S255">
        <v>6</v>
      </c>
      <c r="T255">
        <v>12</v>
      </c>
      <c r="U255">
        <v>4</v>
      </c>
      <c r="V255">
        <v>7</v>
      </c>
      <c r="W255">
        <v>5</v>
      </c>
      <c r="X255">
        <v>7</v>
      </c>
      <c r="Y255">
        <v>7</v>
      </c>
      <c r="Z255">
        <v>10</v>
      </c>
      <c r="AA255">
        <v>8</v>
      </c>
      <c r="AB255">
        <v>11</v>
      </c>
      <c r="AC255">
        <v>1</v>
      </c>
      <c r="AD255">
        <v>10</v>
      </c>
      <c r="AE255">
        <v>8</v>
      </c>
      <c r="AF255">
        <v>6</v>
      </c>
      <c r="AG255">
        <v>9</v>
      </c>
      <c r="AH255">
        <v>4</v>
      </c>
      <c r="AI255">
        <v>7</v>
      </c>
      <c r="AJ255">
        <v>5</v>
      </c>
      <c r="AK255">
        <v>3</v>
      </c>
      <c r="AL255">
        <v>2</v>
      </c>
      <c r="AM255">
        <v>-4</v>
      </c>
    </row>
    <row r="256" spans="1:39" x14ac:dyDescent="0.3">
      <c r="A256" s="2">
        <v>8465</v>
      </c>
      <c r="B256" s="2">
        <v>1</v>
      </c>
      <c r="C256" s="2">
        <v>1996</v>
      </c>
      <c r="D256" s="3">
        <f t="shared" si="9"/>
        <v>22</v>
      </c>
      <c r="E256" s="1">
        <v>43400.488553240742</v>
      </c>
      <c r="F256" t="s">
        <v>50</v>
      </c>
      <c r="G256">
        <v>2</v>
      </c>
      <c r="H256">
        <v>4</v>
      </c>
      <c r="I256">
        <v>1</v>
      </c>
      <c r="J256" s="6">
        <v>2</v>
      </c>
      <c r="K256" s="6">
        <f t="shared" si="10"/>
        <v>3</v>
      </c>
      <c r="L256">
        <v>3</v>
      </c>
      <c r="M256" s="6">
        <v>3</v>
      </c>
      <c r="N256" s="6">
        <f t="shared" si="11"/>
        <v>2</v>
      </c>
      <c r="O256">
        <v>1</v>
      </c>
      <c r="P256">
        <v>1</v>
      </c>
      <c r="Q256">
        <v>2</v>
      </c>
      <c r="R256">
        <v>2</v>
      </c>
      <c r="S256">
        <v>4</v>
      </c>
      <c r="T256">
        <v>4</v>
      </c>
      <c r="U256">
        <v>3</v>
      </c>
      <c r="V256">
        <v>4</v>
      </c>
      <c r="W256">
        <v>4</v>
      </c>
      <c r="X256">
        <v>6</v>
      </c>
      <c r="Y256">
        <v>6</v>
      </c>
      <c r="Z256">
        <v>4</v>
      </c>
      <c r="AA256">
        <v>4</v>
      </c>
      <c r="AB256">
        <v>8</v>
      </c>
      <c r="AC256">
        <v>10</v>
      </c>
      <c r="AD256">
        <v>8</v>
      </c>
      <c r="AE256">
        <v>6</v>
      </c>
      <c r="AF256">
        <v>9</v>
      </c>
      <c r="AG256">
        <v>7</v>
      </c>
      <c r="AH256">
        <v>4</v>
      </c>
      <c r="AI256">
        <v>3</v>
      </c>
      <c r="AJ256">
        <v>2</v>
      </c>
      <c r="AK256">
        <v>5</v>
      </c>
      <c r="AL256">
        <v>1</v>
      </c>
      <c r="AM256">
        <v>-10</v>
      </c>
    </row>
    <row r="257" spans="1:39" x14ac:dyDescent="0.3">
      <c r="A257" s="2">
        <v>8474</v>
      </c>
      <c r="B257" s="2">
        <v>0</v>
      </c>
      <c r="C257" s="2">
        <v>1996</v>
      </c>
      <c r="D257" s="3">
        <f t="shared" si="9"/>
        <v>22</v>
      </c>
      <c r="E257" s="1">
        <v>43400.492719907408</v>
      </c>
      <c r="F257" t="s">
        <v>57</v>
      </c>
      <c r="G257">
        <v>2</v>
      </c>
      <c r="H257">
        <v>3</v>
      </c>
      <c r="I257">
        <v>1</v>
      </c>
      <c r="J257" s="6">
        <v>2</v>
      </c>
      <c r="K257" s="6">
        <f t="shared" si="10"/>
        <v>3</v>
      </c>
      <c r="L257">
        <v>1</v>
      </c>
      <c r="M257" s="6">
        <v>2</v>
      </c>
      <c r="N257" s="6">
        <f t="shared" si="11"/>
        <v>3</v>
      </c>
      <c r="O257">
        <v>1</v>
      </c>
      <c r="P257">
        <v>1</v>
      </c>
      <c r="Q257">
        <v>2</v>
      </c>
      <c r="R257">
        <v>2</v>
      </c>
      <c r="S257">
        <v>6</v>
      </c>
      <c r="T257">
        <v>7</v>
      </c>
      <c r="U257">
        <v>3</v>
      </c>
      <c r="V257">
        <v>4</v>
      </c>
      <c r="W257">
        <v>4</v>
      </c>
      <c r="X257">
        <v>5</v>
      </c>
      <c r="Y257">
        <v>5</v>
      </c>
      <c r="Z257">
        <v>4</v>
      </c>
      <c r="AA257">
        <v>6</v>
      </c>
      <c r="AB257">
        <v>4</v>
      </c>
      <c r="AC257">
        <v>2</v>
      </c>
      <c r="AD257">
        <v>8</v>
      </c>
      <c r="AE257">
        <v>7</v>
      </c>
      <c r="AF257">
        <v>5</v>
      </c>
      <c r="AG257">
        <v>4</v>
      </c>
      <c r="AH257">
        <v>10</v>
      </c>
      <c r="AI257">
        <v>6</v>
      </c>
      <c r="AJ257">
        <v>9</v>
      </c>
      <c r="AK257">
        <v>1</v>
      </c>
      <c r="AL257">
        <v>3</v>
      </c>
      <c r="AM257">
        <v>-30</v>
      </c>
    </row>
    <row r="258" spans="1:39" x14ac:dyDescent="0.3">
      <c r="A258" s="2">
        <v>8491</v>
      </c>
      <c r="B258" s="2">
        <v>0</v>
      </c>
      <c r="C258" s="2">
        <v>1996</v>
      </c>
      <c r="D258" s="3">
        <f t="shared" si="9"/>
        <v>22</v>
      </c>
      <c r="E258" s="1">
        <v>43400.522870370369</v>
      </c>
      <c r="F258" t="s">
        <v>65</v>
      </c>
      <c r="G258">
        <v>1</v>
      </c>
      <c r="H258">
        <v>1</v>
      </c>
      <c r="I258">
        <v>2</v>
      </c>
      <c r="J258" s="6">
        <v>1</v>
      </c>
      <c r="K258" s="6">
        <f t="shared" si="10"/>
        <v>4</v>
      </c>
      <c r="L258">
        <v>1</v>
      </c>
      <c r="M258" s="6">
        <v>1</v>
      </c>
      <c r="N258" s="6">
        <f t="shared" si="11"/>
        <v>4</v>
      </c>
      <c r="O258">
        <v>1</v>
      </c>
      <c r="P258">
        <v>2</v>
      </c>
      <c r="Q258">
        <v>2</v>
      </c>
      <c r="R258">
        <v>1</v>
      </c>
      <c r="S258">
        <v>5</v>
      </c>
      <c r="T258">
        <v>5</v>
      </c>
      <c r="U258">
        <v>5</v>
      </c>
      <c r="V258">
        <v>7</v>
      </c>
      <c r="W258">
        <v>4</v>
      </c>
      <c r="X258">
        <v>3</v>
      </c>
      <c r="Y258">
        <v>5</v>
      </c>
      <c r="Z258">
        <v>7</v>
      </c>
      <c r="AA258">
        <v>6</v>
      </c>
      <c r="AB258">
        <v>6</v>
      </c>
      <c r="AC258">
        <v>10</v>
      </c>
      <c r="AD258">
        <v>5</v>
      </c>
      <c r="AE258">
        <v>6</v>
      </c>
      <c r="AF258">
        <v>8</v>
      </c>
      <c r="AG258">
        <v>7</v>
      </c>
      <c r="AH258">
        <v>4</v>
      </c>
      <c r="AI258">
        <v>3</v>
      </c>
      <c r="AJ258">
        <v>9</v>
      </c>
      <c r="AK258">
        <v>1</v>
      </c>
      <c r="AL258">
        <v>2</v>
      </c>
      <c r="AM258">
        <v>8</v>
      </c>
    </row>
    <row r="259" spans="1:39" x14ac:dyDescent="0.3">
      <c r="A259" s="2">
        <v>8585</v>
      </c>
      <c r="B259" s="2">
        <v>0</v>
      </c>
      <c r="C259" s="2">
        <v>1996</v>
      </c>
      <c r="D259" s="3">
        <f t="shared" si="9"/>
        <v>22</v>
      </c>
      <c r="E259" s="1">
        <v>43400.718252314815</v>
      </c>
      <c r="F259" t="s">
        <v>73</v>
      </c>
      <c r="G259">
        <v>2</v>
      </c>
      <c r="H259">
        <v>3</v>
      </c>
      <c r="I259">
        <v>2</v>
      </c>
      <c r="J259" s="6">
        <v>2</v>
      </c>
      <c r="K259" s="6">
        <f t="shared" si="10"/>
        <v>3</v>
      </c>
      <c r="L259">
        <v>3</v>
      </c>
      <c r="M259" s="6">
        <v>1</v>
      </c>
      <c r="N259" s="6">
        <f t="shared" si="11"/>
        <v>4</v>
      </c>
      <c r="O259">
        <v>2</v>
      </c>
      <c r="P259">
        <v>3</v>
      </c>
      <c r="Q259">
        <v>3</v>
      </c>
      <c r="R259">
        <v>2</v>
      </c>
      <c r="S259">
        <v>7</v>
      </c>
      <c r="T259">
        <v>5</v>
      </c>
      <c r="U259">
        <v>5</v>
      </c>
      <c r="V259">
        <v>5</v>
      </c>
      <c r="W259">
        <v>27</v>
      </c>
      <c r="X259">
        <v>4</v>
      </c>
      <c r="Y259">
        <v>7</v>
      </c>
      <c r="Z259">
        <v>8</v>
      </c>
      <c r="AA259">
        <v>4</v>
      </c>
      <c r="AB259">
        <v>5</v>
      </c>
      <c r="AC259">
        <v>7</v>
      </c>
      <c r="AD259">
        <v>4</v>
      </c>
      <c r="AE259">
        <v>3</v>
      </c>
      <c r="AF259">
        <v>8</v>
      </c>
      <c r="AG259">
        <v>10</v>
      </c>
      <c r="AH259">
        <v>2</v>
      </c>
      <c r="AI259">
        <v>9</v>
      </c>
      <c r="AJ259">
        <v>1</v>
      </c>
      <c r="AK259">
        <v>6</v>
      </c>
      <c r="AL259">
        <v>5</v>
      </c>
      <c r="AM259">
        <v>-6</v>
      </c>
    </row>
    <row r="260" spans="1:39" x14ac:dyDescent="0.3">
      <c r="A260" s="2">
        <v>8930</v>
      </c>
      <c r="B260" s="2">
        <v>0</v>
      </c>
      <c r="C260" s="2">
        <v>1996</v>
      </c>
      <c r="D260" s="3">
        <f t="shared" ref="D260:D323" si="12">2018-C260</f>
        <v>22</v>
      </c>
      <c r="E260" s="1">
        <v>43401.867511574077</v>
      </c>
      <c r="F260" t="s">
        <v>93</v>
      </c>
      <c r="G260">
        <v>3</v>
      </c>
      <c r="H260">
        <v>2</v>
      </c>
      <c r="I260">
        <v>1</v>
      </c>
      <c r="J260" s="6">
        <v>2</v>
      </c>
      <c r="K260" s="6">
        <f t="shared" ref="K260:K323" si="13">(4+1)-J260</f>
        <v>3</v>
      </c>
      <c r="L260">
        <v>2</v>
      </c>
      <c r="M260" s="6">
        <v>1</v>
      </c>
      <c r="N260" s="6">
        <f t="shared" ref="N260:N323" si="14">5-M260</f>
        <v>4</v>
      </c>
      <c r="O260">
        <v>1</v>
      </c>
      <c r="P260">
        <v>1</v>
      </c>
      <c r="Q260">
        <v>1</v>
      </c>
      <c r="R260">
        <v>1</v>
      </c>
      <c r="S260">
        <v>12</v>
      </c>
      <c r="T260">
        <v>19</v>
      </c>
      <c r="U260">
        <v>3</v>
      </c>
      <c r="V260">
        <v>5</v>
      </c>
      <c r="W260">
        <v>5</v>
      </c>
      <c r="X260">
        <v>5</v>
      </c>
      <c r="Y260">
        <v>5</v>
      </c>
      <c r="Z260">
        <v>4</v>
      </c>
      <c r="AA260">
        <v>7</v>
      </c>
      <c r="AB260">
        <v>10</v>
      </c>
      <c r="AC260">
        <v>7</v>
      </c>
      <c r="AD260">
        <v>8</v>
      </c>
      <c r="AE260">
        <v>6</v>
      </c>
      <c r="AF260">
        <v>2</v>
      </c>
      <c r="AG260">
        <v>1</v>
      </c>
      <c r="AH260">
        <v>3</v>
      </c>
      <c r="AI260">
        <v>5</v>
      </c>
      <c r="AJ260">
        <v>9</v>
      </c>
      <c r="AK260">
        <v>4</v>
      </c>
      <c r="AL260">
        <v>10</v>
      </c>
      <c r="AM260">
        <v>-23</v>
      </c>
    </row>
    <row r="261" spans="1:39" x14ac:dyDescent="0.3">
      <c r="A261" s="2">
        <v>8995</v>
      </c>
      <c r="B261" s="2">
        <v>0</v>
      </c>
      <c r="C261" s="2">
        <v>1996</v>
      </c>
      <c r="D261" s="3">
        <f t="shared" si="12"/>
        <v>22</v>
      </c>
      <c r="E261" s="1">
        <v>43401.905335648145</v>
      </c>
      <c r="F261" t="s">
        <v>50</v>
      </c>
      <c r="G261">
        <v>3</v>
      </c>
      <c r="H261">
        <v>3</v>
      </c>
      <c r="I261">
        <v>2</v>
      </c>
      <c r="J261" s="6">
        <v>3</v>
      </c>
      <c r="K261" s="6">
        <f t="shared" si="13"/>
        <v>2</v>
      </c>
      <c r="L261">
        <v>3</v>
      </c>
      <c r="M261" s="6">
        <v>2</v>
      </c>
      <c r="N261" s="6">
        <f t="shared" si="14"/>
        <v>3</v>
      </c>
      <c r="O261">
        <v>2</v>
      </c>
      <c r="P261">
        <v>2</v>
      </c>
      <c r="Q261">
        <v>3</v>
      </c>
      <c r="R261">
        <v>2</v>
      </c>
      <c r="S261">
        <v>4</v>
      </c>
      <c r="T261">
        <v>6</v>
      </c>
      <c r="U261">
        <v>5</v>
      </c>
      <c r="V261">
        <v>6</v>
      </c>
      <c r="W261">
        <v>2</v>
      </c>
      <c r="X261">
        <v>7</v>
      </c>
      <c r="Y261">
        <v>3</v>
      </c>
      <c r="Z261">
        <v>8</v>
      </c>
      <c r="AA261">
        <v>5</v>
      </c>
      <c r="AB261">
        <v>5</v>
      </c>
      <c r="AC261">
        <v>1</v>
      </c>
      <c r="AD261">
        <v>7</v>
      </c>
      <c r="AE261">
        <v>9</v>
      </c>
      <c r="AF261">
        <v>3</v>
      </c>
      <c r="AG261">
        <v>8</v>
      </c>
      <c r="AH261">
        <v>2</v>
      </c>
      <c r="AI261">
        <v>10</v>
      </c>
      <c r="AJ261">
        <v>5</v>
      </c>
      <c r="AK261">
        <v>4</v>
      </c>
      <c r="AL261">
        <v>6</v>
      </c>
      <c r="AM261">
        <v>-24</v>
      </c>
    </row>
    <row r="262" spans="1:39" x14ac:dyDescent="0.3">
      <c r="A262" s="2">
        <v>9051</v>
      </c>
      <c r="B262" s="2">
        <v>0</v>
      </c>
      <c r="C262" s="2">
        <v>1996</v>
      </c>
      <c r="D262" s="3">
        <f t="shared" si="12"/>
        <v>22</v>
      </c>
      <c r="E262" s="1">
        <v>43401.955034722225</v>
      </c>
      <c r="F262" t="s">
        <v>99</v>
      </c>
      <c r="G262">
        <v>2</v>
      </c>
      <c r="H262">
        <v>3</v>
      </c>
      <c r="I262">
        <v>1</v>
      </c>
      <c r="J262" s="6">
        <v>3</v>
      </c>
      <c r="K262" s="6">
        <f t="shared" si="13"/>
        <v>2</v>
      </c>
      <c r="L262">
        <v>1</v>
      </c>
      <c r="M262" s="6">
        <v>4</v>
      </c>
      <c r="N262" s="6">
        <f t="shared" si="14"/>
        <v>1</v>
      </c>
      <c r="O262">
        <v>1</v>
      </c>
      <c r="P262">
        <v>2</v>
      </c>
      <c r="Q262">
        <v>3</v>
      </c>
      <c r="R262">
        <v>1</v>
      </c>
      <c r="S262">
        <v>6</v>
      </c>
      <c r="T262">
        <v>6</v>
      </c>
      <c r="U262">
        <v>4</v>
      </c>
      <c r="V262">
        <v>6</v>
      </c>
      <c r="W262">
        <v>3</v>
      </c>
      <c r="X262">
        <v>8</v>
      </c>
      <c r="Y262">
        <v>4</v>
      </c>
      <c r="Z262">
        <v>8</v>
      </c>
      <c r="AA262">
        <v>6</v>
      </c>
      <c r="AB262">
        <v>4</v>
      </c>
      <c r="AC262">
        <v>10</v>
      </c>
      <c r="AD262">
        <v>8</v>
      </c>
      <c r="AE262">
        <v>3</v>
      </c>
      <c r="AF262">
        <v>1</v>
      </c>
      <c r="AG262">
        <v>6</v>
      </c>
      <c r="AH262">
        <v>7</v>
      </c>
      <c r="AI262">
        <v>4</v>
      </c>
      <c r="AJ262">
        <v>2</v>
      </c>
      <c r="AK262">
        <v>9</v>
      </c>
      <c r="AL262">
        <v>5</v>
      </c>
      <c r="AM262">
        <v>-5</v>
      </c>
    </row>
    <row r="263" spans="1:39" x14ac:dyDescent="0.3">
      <c r="A263" s="2">
        <v>9176</v>
      </c>
      <c r="B263" s="2">
        <v>0</v>
      </c>
      <c r="C263" s="2">
        <v>1996</v>
      </c>
      <c r="D263" s="3">
        <f t="shared" si="12"/>
        <v>22</v>
      </c>
      <c r="E263" s="1">
        <v>43402.402789351851</v>
      </c>
      <c r="F263" t="s">
        <v>70</v>
      </c>
      <c r="G263">
        <v>2</v>
      </c>
      <c r="H263">
        <v>2</v>
      </c>
      <c r="I263">
        <v>3</v>
      </c>
      <c r="J263" s="6">
        <v>2</v>
      </c>
      <c r="K263" s="6">
        <f t="shared" si="13"/>
        <v>3</v>
      </c>
      <c r="L263">
        <v>2</v>
      </c>
      <c r="M263" s="6">
        <v>4</v>
      </c>
      <c r="N263" s="6">
        <f t="shared" si="14"/>
        <v>1</v>
      </c>
      <c r="O263">
        <v>1</v>
      </c>
      <c r="P263">
        <v>1</v>
      </c>
      <c r="Q263">
        <v>1</v>
      </c>
      <c r="R263">
        <v>1</v>
      </c>
      <c r="S263">
        <v>3</v>
      </c>
      <c r="T263">
        <v>5</v>
      </c>
      <c r="U263">
        <v>2</v>
      </c>
      <c r="V263">
        <v>2</v>
      </c>
      <c r="W263">
        <v>4</v>
      </c>
      <c r="X263">
        <v>1</v>
      </c>
      <c r="Y263">
        <v>7</v>
      </c>
      <c r="Z263">
        <v>7</v>
      </c>
      <c r="AA263">
        <v>2</v>
      </c>
      <c r="AB263">
        <v>8</v>
      </c>
      <c r="AC263">
        <v>3</v>
      </c>
      <c r="AD263">
        <v>5</v>
      </c>
      <c r="AE263">
        <v>10</v>
      </c>
      <c r="AF263">
        <v>9</v>
      </c>
      <c r="AG263">
        <v>4</v>
      </c>
      <c r="AH263">
        <v>8</v>
      </c>
      <c r="AI263">
        <v>2</v>
      </c>
      <c r="AJ263">
        <v>6</v>
      </c>
      <c r="AK263">
        <v>7</v>
      </c>
      <c r="AL263">
        <v>1</v>
      </c>
      <c r="AM263">
        <v>15</v>
      </c>
    </row>
    <row r="264" spans="1:39" x14ac:dyDescent="0.3">
      <c r="A264" s="2">
        <v>9423</v>
      </c>
      <c r="B264" s="2">
        <v>0</v>
      </c>
      <c r="C264" s="2">
        <v>1996</v>
      </c>
      <c r="D264" s="3">
        <f t="shared" si="12"/>
        <v>22</v>
      </c>
      <c r="E264" s="1">
        <v>43402.497349537036</v>
      </c>
      <c r="F264" t="s">
        <v>70</v>
      </c>
      <c r="G264">
        <v>2</v>
      </c>
      <c r="H264">
        <v>2</v>
      </c>
      <c r="I264">
        <v>1</v>
      </c>
      <c r="J264" s="6">
        <v>2</v>
      </c>
      <c r="K264" s="6">
        <f t="shared" si="13"/>
        <v>3</v>
      </c>
      <c r="L264">
        <v>3</v>
      </c>
      <c r="M264" s="6">
        <v>2</v>
      </c>
      <c r="N264" s="6">
        <f t="shared" si="14"/>
        <v>3</v>
      </c>
      <c r="O264">
        <v>2</v>
      </c>
      <c r="P264">
        <v>1</v>
      </c>
      <c r="Q264">
        <v>2</v>
      </c>
      <c r="R264">
        <v>1</v>
      </c>
      <c r="S264">
        <v>3</v>
      </c>
      <c r="T264">
        <v>5</v>
      </c>
      <c r="U264">
        <v>2</v>
      </c>
      <c r="V264">
        <v>4</v>
      </c>
      <c r="W264">
        <v>2</v>
      </c>
      <c r="X264">
        <v>3</v>
      </c>
      <c r="Y264">
        <v>3</v>
      </c>
      <c r="Z264">
        <v>4</v>
      </c>
      <c r="AA264">
        <v>3</v>
      </c>
      <c r="AB264">
        <v>3</v>
      </c>
      <c r="AC264">
        <v>2</v>
      </c>
      <c r="AD264">
        <v>7</v>
      </c>
      <c r="AE264">
        <v>6</v>
      </c>
      <c r="AF264">
        <v>1</v>
      </c>
      <c r="AG264">
        <v>10</v>
      </c>
      <c r="AH264">
        <v>4</v>
      </c>
      <c r="AI264">
        <v>9</v>
      </c>
      <c r="AJ264">
        <v>3</v>
      </c>
      <c r="AK264">
        <v>8</v>
      </c>
      <c r="AL264">
        <v>5</v>
      </c>
      <c r="AM264">
        <v>-32</v>
      </c>
    </row>
    <row r="265" spans="1:39" x14ac:dyDescent="0.3">
      <c r="A265" s="2">
        <v>9440</v>
      </c>
      <c r="B265" s="2">
        <v>0</v>
      </c>
      <c r="C265" s="2">
        <v>1996</v>
      </c>
      <c r="D265" s="3">
        <f t="shared" si="12"/>
        <v>22</v>
      </c>
      <c r="E265" s="1">
        <v>43402.503587962965</v>
      </c>
      <c r="F265" t="s">
        <v>70</v>
      </c>
      <c r="G265">
        <v>1</v>
      </c>
      <c r="H265">
        <v>4</v>
      </c>
      <c r="I265">
        <v>2</v>
      </c>
      <c r="J265" s="6">
        <v>1</v>
      </c>
      <c r="K265" s="6">
        <f t="shared" si="13"/>
        <v>4</v>
      </c>
      <c r="L265">
        <v>4</v>
      </c>
      <c r="M265" s="6">
        <v>1</v>
      </c>
      <c r="N265" s="6">
        <f t="shared" si="14"/>
        <v>4</v>
      </c>
      <c r="O265">
        <v>2</v>
      </c>
      <c r="P265">
        <v>2</v>
      </c>
      <c r="Q265">
        <v>1</v>
      </c>
      <c r="R265">
        <v>2</v>
      </c>
      <c r="S265">
        <v>4</v>
      </c>
      <c r="T265">
        <v>4</v>
      </c>
      <c r="U265">
        <v>3</v>
      </c>
      <c r="V265">
        <v>5</v>
      </c>
      <c r="W265">
        <v>4</v>
      </c>
      <c r="X265">
        <v>4</v>
      </c>
      <c r="Y265">
        <v>4</v>
      </c>
      <c r="Z265">
        <v>6</v>
      </c>
      <c r="AA265">
        <v>6</v>
      </c>
      <c r="AB265">
        <v>3</v>
      </c>
      <c r="AC265">
        <v>9</v>
      </c>
      <c r="AD265">
        <v>3</v>
      </c>
      <c r="AE265">
        <v>2</v>
      </c>
      <c r="AF265">
        <v>8</v>
      </c>
      <c r="AG265">
        <v>10</v>
      </c>
      <c r="AH265">
        <v>4</v>
      </c>
      <c r="AI265">
        <v>5</v>
      </c>
      <c r="AJ265">
        <v>6</v>
      </c>
      <c r="AK265">
        <v>1</v>
      </c>
      <c r="AL265">
        <v>7</v>
      </c>
      <c r="AM265">
        <v>-9</v>
      </c>
    </row>
    <row r="266" spans="1:39" x14ac:dyDescent="0.3">
      <c r="A266" s="2">
        <v>9533</v>
      </c>
      <c r="B266" s="2">
        <v>0</v>
      </c>
      <c r="C266" s="2">
        <v>1996</v>
      </c>
      <c r="D266" s="3">
        <f t="shared" si="12"/>
        <v>22</v>
      </c>
      <c r="E266" s="1">
        <v>43402.577476851853</v>
      </c>
      <c r="F266" t="s">
        <v>50</v>
      </c>
      <c r="G266">
        <v>1</v>
      </c>
      <c r="H266">
        <v>3</v>
      </c>
      <c r="I266">
        <v>1</v>
      </c>
      <c r="J266" s="6">
        <v>2</v>
      </c>
      <c r="K266" s="6">
        <f t="shared" si="13"/>
        <v>3</v>
      </c>
      <c r="L266">
        <v>3</v>
      </c>
      <c r="M266" s="6">
        <v>1</v>
      </c>
      <c r="N266" s="6">
        <f t="shared" si="14"/>
        <v>4</v>
      </c>
      <c r="O266">
        <v>4</v>
      </c>
      <c r="P266">
        <v>1</v>
      </c>
      <c r="Q266">
        <v>1</v>
      </c>
      <c r="R266">
        <v>1</v>
      </c>
      <c r="S266">
        <v>5</v>
      </c>
      <c r="T266">
        <v>6</v>
      </c>
      <c r="U266">
        <v>4</v>
      </c>
      <c r="V266">
        <v>5</v>
      </c>
      <c r="W266">
        <v>4</v>
      </c>
      <c r="X266">
        <v>4</v>
      </c>
      <c r="Y266">
        <v>5</v>
      </c>
      <c r="Z266">
        <v>15</v>
      </c>
      <c r="AA266">
        <v>4</v>
      </c>
      <c r="AB266">
        <v>6</v>
      </c>
      <c r="AC266">
        <v>7</v>
      </c>
      <c r="AD266">
        <v>1</v>
      </c>
      <c r="AE266">
        <v>6</v>
      </c>
      <c r="AF266">
        <v>3</v>
      </c>
      <c r="AG266">
        <v>8</v>
      </c>
      <c r="AH266">
        <v>9</v>
      </c>
      <c r="AI266">
        <v>4</v>
      </c>
      <c r="AJ266">
        <v>2</v>
      </c>
      <c r="AK266">
        <v>5</v>
      </c>
      <c r="AL266">
        <v>10</v>
      </c>
      <c r="AM266">
        <v>56</v>
      </c>
    </row>
    <row r="267" spans="1:39" x14ac:dyDescent="0.3">
      <c r="A267" s="2">
        <v>9453</v>
      </c>
      <c r="B267" s="2">
        <v>0</v>
      </c>
      <c r="C267" s="2">
        <v>1996</v>
      </c>
      <c r="D267" s="3">
        <f t="shared" si="12"/>
        <v>22</v>
      </c>
      <c r="E267" s="1">
        <v>43402.619155092594</v>
      </c>
      <c r="F267" t="s">
        <v>50</v>
      </c>
      <c r="G267">
        <v>3</v>
      </c>
      <c r="H267">
        <v>3</v>
      </c>
      <c r="I267">
        <v>2</v>
      </c>
      <c r="J267" s="6">
        <v>1</v>
      </c>
      <c r="K267" s="6">
        <f t="shared" si="13"/>
        <v>4</v>
      </c>
      <c r="L267">
        <v>1</v>
      </c>
      <c r="M267" s="6">
        <v>2</v>
      </c>
      <c r="N267" s="6">
        <f t="shared" si="14"/>
        <v>3</v>
      </c>
      <c r="O267">
        <v>1</v>
      </c>
      <c r="P267">
        <v>1</v>
      </c>
      <c r="Q267">
        <v>2</v>
      </c>
      <c r="R267">
        <v>1</v>
      </c>
      <c r="S267">
        <v>3</v>
      </c>
      <c r="T267">
        <v>6</v>
      </c>
      <c r="U267">
        <v>6</v>
      </c>
      <c r="V267">
        <v>4</v>
      </c>
      <c r="W267">
        <v>5</v>
      </c>
      <c r="X267">
        <v>4</v>
      </c>
      <c r="Y267">
        <v>4</v>
      </c>
      <c r="Z267">
        <v>5</v>
      </c>
      <c r="AA267">
        <v>5</v>
      </c>
      <c r="AB267">
        <v>5</v>
      </c>
      <c r="AC267">
        <v>9</v>
      </c>
      <c r="AD267">
        <v>1</v>
      </c>
      <c r="AE267">
        <v>4</v>
      </c>
      <c r="AF267">
        <v>7</v>
      </c>
      <c r="AG267">
        <v>8</v>
      </c>
      <c r="AH267">
        <v>6</v>
      </c>
      <c r="AI267">
        <v>10</v>
      </c>
      <c r="AJ267">
        <v>5</v>
      </c>
      <c r="AK267">
        <v>3</v>
      </c>
      <c r="AL267">
        <v>2</v>
      </c>
      <c r="AM267">
        <v>-10</v>
      </c>
    </row>
    <row r="268" spans="1:39" x14ac:dyDescent="0.3">
      <c r="A268" s="2">
        <v>9651</v>
      </c>
      <c r="B268" s="2">
        <v>0</v>
      </c>
      <c r="C268" s="2">
        <v>1996</v>
      </c>
      <c r="D268" s="3">
        <f t="shared" si="12"/>
        <v>22</v>
      </c>
      <c r="E268" s="1">
        <v>43402.649791666663</v>
      </c>
      <c r="F268" t="s">
        <v>50</v>
      </c>
      <c r="G268">
        <v>2</v>
      </c>
      <c r="H268">
        <v>3</v>
      </c>
      <c r="I268">
        <v>1</v>
      </c>
      <c r="J268" s="6">
        <v>2</v>
      </c>
      <c r="K268" s="6">
        <f t="shared" si="13"/>
        <v>3</v>
      </c>
      <c r="L268">
        <v>4</v>
      </c>
      <c r="M268" s="6">
        <v>1</v>
      </c>
      <c r="N268" s="6">
        <f t="shared" si="14"/>
        <v>4</v>
      </c>
      <c r="O268">
        <v>1</v>
      </c>
      <c r="P268">
        <v>1</v>
      </c>
      <c r="Q268">
        <v>2</v>
      </c>
      <c r="R268">
        <v>1</v>
      </c>
      <c r="S268">
        <v>5</v>
      </c>
      <c r="T268">
        <v>4</v>
      </c>
      <c r="U268">
        <v>3</v>
      </c>
      <c r="V268">
        <v>6</v>
      </c>
      <c r="W268">
        <v>3</v>
      </c>
      <c r="X268">
        <v>3</v>
      </c>
      <c r="Y268">
        <v>3</v>
      </c>
      <c r="Z268">
        <v>6</v>
      </c>
      <c r="AA268">
        <v>3</v>
      </c>
      <c r="AB268">
        <v>3</v>
      </c>
      <c r="AC268">
        <v>9</v>
      </c>
      <c r="AD268">
        <v>2</v>
      </c>
      <c r="AE268">
        <v>4</v>
      </c>
      <c r="AF268">
        <v>1</v>
      </c>
      <c r="AG268">
        <v>7</v>
      </c>
      <c r="AH268">
        <v>10</v>
      </c>
      <c r="AI268">
        <v>5</v>
      </c>
      <c r="AJ268">
        <v>3</v>
      </c>
      <c r="AK268">
        <v>6</v>
      </c>
      <c r="AL268">
        <v>8</v>
      </c>
      <c r="AM268">
        <v>-18</v>
      </c>
    </row>
    <row r="269" spans="1:39" x14ac:dyDescent="0.3">
      <c r="A269" s="2">
        <v>9791</v>
      </c>
      <c r="B269" s="2">
        <v>0</v>
      </c>
      <c r="C269" s="2">
        <v>1996</v>
      </c>
      <c r="D269" s="3">
        <f t="shared" si="12"/>
        <v>22</v>
      </c>
      <c r="E269" s="1">
        <v>43402.734050925923</v>
      </c>
      <c r="F269" t="s">
        <v>88</v>
      </c>
      <c r="G269">
        <v>2</v>
      </c>
      <c r="H269">
        <v>3</v>
      </c>
      <c r="I269">
        <v>3</v>
      </c>
      <c r="J269" s="6">
        <v>4</v>
      </c>
      <c r="K269" s="6">
        <f t="shared" si="13"/>
        <v>1</v>
      </c>
      <c r="L269">
        <v>4</v>
      </c>
      <c r="M269" s="6">
        <v>2</v>
      </c>
      <c r="N269" s="6">
        <f t="shared" si="14"/>
        <v>3</v>
      </c>
      <c r="O269">
        <v>2</v>
      </c>
      <c r="P269">
        <v>2</v>
      </c>
      <c r="Q269">
        <v>2</v>
      </c>
      <c r="R269">
        <v>3</v>
      </c>
      <c r="S269">
        <v>3</v>
      </c>
      <c r="T269">
        <v>6</v>
      </c>
      <c r="U269">
        <v>4</v>
      </c>
      <c r="V269">
        <v>4</v>
      </c>
      <c r="W269">
        <v>3</v>
      </c>
      <c r="X269">
        <v>5</v>
      </c>
      <c r="Y269">
        <v>3</v>
      </c>
      <c r="Z269">
        <v>6</v>
      </c>
      <c r="AA269">
        <v>5</v>
      </c>
      <c r="AB269">
        <v>5</v>
      </c>
      <c r="AC269">
        <v>5</v>
      </c>
      <c r="AD269">
        <v>7</v>
      </c>
      <c r="AE269">
        <v>3</v>
      </c>
      <c r="AF269">
        <v>2</v>
      </c>
      <c r="AG269">
        <v>4</v>
      </c>
      <c r="AH269">
        <v>8</v>
      </c>
      <c r="AI269">
        <v>6</v>
      </c>
      <c r="AJ269">
        <v>9</v>
      </c>
      <c r="AK269">
        <v>10</v>
      </c>
      <c r="AL269">
        <v>1</v>
      </c>
      <c r="AM269">
        <v>23</v>
      </c>
    </row>
    <row r="270" spans="1:39" x14ac:dyDescent="0.3">
      <c r="A270" s="2">
        <v>9806</v>
      </c>
      <c r="B270" s="2">
        <v>0</v>
      </c>
      <c r="C270" s="2">
        <v>1996</v>
      </c>
      <c r="D270" s="3">
        <f t="shared" si="12"/>
        <v>22</v>
      </c>
      <c r="E270" s="1">
        <v>43402.767465277779</v>
      </c>
      <c r="F270" t="s">
        <v>123</v>
      </c>
      <c r="G270">
        <v>1</v>
      </c>
      <c r="H270">
        <v>3</v>
      </c>
      <c r="I270">
        <v>1</v>
      </c>
      <c r="J270" s="6">
        <v>3</v>
      </c>
      <c r="K270" s="6">
        <f t="shared" si="13"/>
        <v>2</v>
      </c>
      <c r="L270">
        <v>3</v>
      </c>
      <c r="M270" s="6">
        <v>2</v>
      </c>
      <c r="N270" s="6">
        <f t="shared" si="14"/>
        <v>3</v>
      </c>
      <c r="O270">
        <v>1</v>
      </c>
      <c r="P270">
        <v>1</v>
      </c>
      <c r="Q270">
        <v>1</v>
      </c>
      <c r="R270">
        <v>2</v>
      </c>
      <c r="S270">
        <v>3</v>
      </c>
      <c r="T270">
        <v>5</v>
      </c>
      <c r="U270">
        <v>4</v>
      </c>
      <c r="V270">
        <v>3</v>
      </c>
      <c r="W270">
        <v>5</v>
      </c>
      <c r="X270">
        <v>7</v>
      </c>
      <c r="Y270">
        <v>4</v>
      </c>
      <c r="Z270">
        <v>7</v>
      </c>
      <c r="AA270">
        <v>4</v>
      </c>
      <c r="AB270">
        <v>4</v>
      </c>
      <c r="AC270">
        <v>8</v>
      </c>
      <c r="AD270">
        <v>6</v>
      </c>
      <c r="AE270">
        <v>2</v>
      </c>
      <c r="AF270">
        <v>9</v>
      </c>
      <c r="AG270">
        <v>1</v>
      </c>
      <c r="AH270">
        <v>10</v>
      </c>
      <c r="AI270">
        <v>4</v>
      </c>
      <c r="AJ270">
        <v>3</v>
      </c>
      <c r="AK270">
        <v>5</v>
      </c>
      <c r="AL270">
        <v>7</v>
      </c>
      <c r="AM270">
        <v>-13</v>
      </c>
    </row>
    <row r="271" spans="1:39" x14ac:dyDescent="0.3">
      <c r="A271" s="2">
        <v>10084</v>
      </c>
      <c r="B271" s="2">
        <v>1</v>
      </c>
      <c r="C271" s="2">
        <v>1996</v>
      </c>
      <c r="D271" s="3">
        <f t="shared" si="12"/>
        <v>22</v>
      </c>
      <c r="E271" s="1">
        <v>43402.891226851854</v>
      </c>
      <c r="F271" t="s">
        <v>50</v>
      </c>
      <c r="G271">
        <v>1</v>
      </c>
      <c r="H271">
        <v>1</v>
      </c>
      <c r="I271">
        <v>1</v>
      </c>
      <c r="J271" s="6">
        <v>1</v>
      </c>
      <c r="K271" s="6">
        <f t="shared" si="13"/>
        <v>4</v>
      </c>
      <c r="L271">
        <v>1</v>
      </c>
      <c r="M271" s="6">
        <v>1</v>
      </c>
      <c r="N271" s="6">
        <f t="shared" si="14"/>
        <v>4</v>
      </c>
      <c r="O271">
        <v>1</v>
      </c>
      <c r="P271">
        <v>1</v>
      </c>
      <c r="Q271">
        <v>1</v>
      </c>
      <c r="R271">
        <v>1</v>
      </c>
      <c r="S271">
        <v>3</v>
      </c>
      <c r="T271">
        <v>5</v>
      </c>
      <c r="U271">
        <v>3</v>
      </c>
      <c r="V271">
        <v>4</v>
      </c>
      <c r="W271">
        <v>2</v>
      </c>
      <c r="X271">
        <v>5</v>
      </c>
      <c r="Y271">
        <v>5</v>
      </c>
      <c r="Z271">
        <v>4</v>
      </c>
      <c r="AA271">
        <v>7</v>
      </c>
      <c r="AB271">
        <v>5</v>
      </c>
      <c r="AC271">
        <v>5</v>
      </c>
      <c r="AD271">
        <v>10</v>
      </c>
      <c r="AE271">
        <v>8</v>
      </c>
      <c r="AF271">
        <v>4</v>
      </c>
      <c r="AG271">
        <v>9</v>
      </c>
      <c r="AH271">
        <v>7</v>
      </c>
      <c r="AI271">
        <v>2</v>
      </c>
      <c r="AJ271">
        <v>6</v>
      </c>
      <c r="AK271">
        <v>1</v>
      </c>
      <c r="AL271">
        <v>3</v>
      </c>
      <c r="AM271">
        <v>-11</v>
      </c>
    </row>
    <row r="272" spans="1:39" x14ac:dyDescent="0.3">
      <c r="A272" s="2">
        <v>10092</v>
      </c>
      <c r="B272" s="2">
        <v>1</v>
      </c>
      <c r="C272" s="2">
        <v>1996</v>
      </c>
      <c r="D272" s="3">
        <f t="shared" si="12"/>
        <v>22</v>
      </c>
      <c r="E272" s="1">
        <v>43402.895960648151</v>
      </c>
      <c r="F272" t="s">
        <v>128</v>
      </c>
      <c r="G272">
        <v>3</v>
      </c>
      <c r="H272">
        <v>3</v>
      </c>
      <c r="I272">
        <v>1</v>
      </c>
      <c r="J272" s="6">
        <v>3</v>
      </c>
      <c r="K272" s="6">
        <f t="shared" si="13"/>
        <v>2</v>
      </c>
      <c r="L272">
        <v>2</v>
      </c>
      <c r="M272" s="6">
        <v>3</v>
      </c>
      <c r="N272" s="6">
        <f t="shared" si="14"/>
        <v>2</v>
      </c>
      <c r="O272">
        <v>2</v>
      </c>
      <c r="P272">
        <v>1</v>
      </c>
      <c r="Q272">
        <v>2</v>
      </c>
      <c r="R272">
        <v>1</v>
      </c>
      <c r="S272">
        <v>4</v>
      </c>
      <c r="T272">
        <v>7</v>
      </c>
      <c r="U272">
        <v>3</v>
      </c>
      <c r="V272">
        <v>4</v>
      </c>
      <c r="W272">
        <v>2</v>
      </c>
      <c r="X272">
        <v>3</v>
      </c>
      <c r="Y272">
        <v>12</v>
      </c>
      <c r="Z272">
        <v>4</v>
      </c>
      <c r="AA272">
        <v>5</v>
      </c>
      <c r="AB272">
        <v>6</v>
      </c>
      <c r="AC272">
        <v>10</v>
      </c>
      <c r="AD272">
        <v>3</v>
      </c>
      <c r="AE272">
        <v>7</v>
      </c>
      <c r="AF272">
        <v>5</v>
      </c>
      <c r="AG272">
        <v>8</v>
      </c>
      <c r="AH272">
        <v>4</v>
      </c>
      <c r="AI272">
        <v>2</v>
      </c>
      <c r="AJ272">
        <v>6</v>
      </c>
      <c r="AK272">
        <v>1</v>
      </c>
      <c r="AL272">
        <v>9</v>
      </c>
      <c r="AM272">
        <v>-23</v>
      </c>
    </row>
    <row r="273" spans="1:39" x14ac:dyDescent="0.3">
      <c r="A273" s="2">
        <v>10185</v>
      </c>
      <c r="B273" s="2">
        <v>1</v>
      </c>
      <c r="C273" s="2">
        <v>1996</v>
      </c>
      <c r="D273" s="3">
        <f t="shared" si="12"/>
        <v>22</v>
      </c>
      <c r="E273" s="1">
        <v>43403.008298611108</v>
      </c>
      <c r="F273" t="s">
        <v>130</v>
      </c>
      <c r="G273">
        <v>3</v>
      </c>
      <c r="H273">
        <v>3</v>
      </c>
      <c r="I273">
        <v>2</v>
      </c>
      <c r="J273" s="6">
        <v>2</v>
      </c>
      <c r="K273" s="6">
        <f t="shared" si="13"/>
        <v>3</v>
      </c>
      <c r="L273">
        <v>3</v>
      </c>
      <c r="M273" s="6">
        <v>2</v>
      </c>
      <c r="N273" s="6">
        <f t="shared" si="14"/>
        <v>3</v>
      </c>
      <c r="O273">
        <v>1</v>
      </c>
      <c r="P273">
        <v>1</v>
      </c>
      <c r="Q273">
        <v>2</v>
      </c>
      <c r="R273">
        <v>2</v>
      </c>
      <c r="S273">
        <v>5</v>
      </c>
      <c r="T273">
        <v>14</v>
      </c>
      <c r="U273">
        <v>11</v>
      </c>
      <c r="V273">
        <v>9</v>
      </c>
      <c r="W273">
        <v>8</v>
      </c>
      <c r="X273">
        <v>5</v>
      </c>
      <c r="Y273">
        <v>12</v>
      </c>
      <c r="Z273">
        <v>6</v>
      </c>
      <c r="AA273">
        <v>7</v>
      </c>
      <c r="AB273">
        <v>8</v>
      </c>
      <c r="AC273">
        <v>8</v>
      </c>
      <c r="AD273">
        <v>9</v>
      </c>
      <c r="AE273">
        <v>10</v>
      </c>
      <c r="AF273">
        <v>2</v>
      </c>
      <c r="AG273">
        <v>1</v>
      </c>
      <c r="AH273">
        <v>3</v>
      </c>
      <c r="AI273">
        <v>7</v>
      </c>
      <c r="AJ273">
        <v>4</v>
      </c>
      <c r="AK273">
        <v>6</v>
      </c>
      <c r="AL273">
        <v>5</v>
      </c>
      <c r="AM273">
        <v>-31</v>
      </c>
    </row>
    <row r="274" spans="1:39" x14ac:dyDescent="0.3">
      <c r="A274" s="2">
        <v>3359</v>
      </c>
      <c r="B274" s="2">
        <v>0</v>
      </c>
      <c r="C274" s="2">
        <v>1996</v>
      </c>
      <c r="D274" s="3">
        <f t="shared" si="12"/>
        <v>22</v>
      </c>
      <c r="E274" s="1">
        <v>43403.365844907406</v>
      </c>
      <c r="F274" t="s">
        <v>132</v>
      </c>
      <c r="G274">
        <v>1</v>
      </c>
      <c r="H274">
        <v>2</v>
      </c>
      <c r="I274">
        <v>1</v>
      </c>
      <c r="J274" s="6">
        <v>1</v>
      </c>
      <c r="K274" s="6">
        <f t="shared" si="13"/>
        <v>4</v>
      </c>
      <c r="L274">
        <v>1</v>
      </c>
      <c r="M274" s="6">
        <v>1</v>
      </c>
      <c r="N274" s="6">
        <f t="shared" si="14"/>
        <v>4</v>
      </c>
      <c r="O274">
        <v>1</v>
      </c>
      <c r="P274">
        <v>1</v>
      </c>
      <c r="Q274">
        <v>2</v>
      </c>
      <c r="R274">
        <v>1</v>
      </c>
      <c r="S274">
        <v>2</v>
      </c>
      <c r="T274">
        <v>9</v>
      </c>
      <c r="U274">
        <v>3</v>
      </c>
      <c r="V274">
        <v>7</v>
      </c>
      <c r="W274">
        <v>4</v>
      </c>
      <c r="X274">
        <v>6</v>
      </c>
      <c r="Y274">
        <v>5</v>
      </c>
      <c r="Z274">
        <v>7</v>
      </c>
      <c r="AA274">
        <v>5</v>
      </c>
      <c r="AB274">
        <v>10</v>
      </c>
      <c r="AC274">
        <v>6</v>
      </c>
      <c r="AD274">
        <v>1</v>
      </c>
      <c r="AE274">
        <v>5</v>
      </c>
      <c r="AF274">
        <v>2</v>
      </c>
      <c r="AG274">
        <v>7</v>
      </c>
      <c r="AH274">
        <v>10</v>
      </c>
      <c r="AI274">
        <v>4</v>
      </c>
      <c r="AJ274">
        <v>9</v>
      </c>
      <c r="AK274">
        <v>3</v>
      </c>
      <c r="AL274">
        <v>8</v>
      </c>
      <c r="AM274">
        <v>-15</v>
      </c>
    </row>
    <row r="275" spans="1:39" x14ac:dyDescent="0.3">
      <c r="A275" s="2">
        <v>10277</v>
      </c>
      <c r="B275" s="2">
        <v>0</v>
      </c>
      <c r="C275" s="2">
        <v>1996</v>
      </c>
      <c r="D275" s="3">
        <f t="shared" si="12"/>
        <v>22</v>
      </c>
      <c r="E275" s="1">
        <v>43403.383136574077</v>
      </c>
      <c r="F275" t="s">
        <v>50</v>
      </c>
      <c r="G275">
        <v>1</v>
      </c>
      <c r="H275">
        <v>2</v>
      </c>
      <c r="I275">
        <v>2</v>
      </c>
      <c r="J275" s="6">
        <v>1</v>
      </c>
      <c r="K275" s="6">
        <f t="shared" si="13"/>
        <v>4</v>
      </c>
      <c r="L275">
        <v>2</v>
      </c>
      <c r="M275" s="6">
        <v>1</v>
      </c>
      <c r="N275" s="6">
        <f t="shared" si="14"/>
        <v>4</v>
      </c>
      <c r="O275">
        <v>1</v>
      </c>
      <c r="P275">
        <v>1</v>
      </c>
      <c r="Q275">
        <v>1</v>
      </c>
      <c r="R275">
        <v>2</v>
      </c>
      <c r="S275">
        <v>2</v>
      </c>
      <c r="T275">
        <v>8</v>
      </c>
      <c r="U275">
        <v>5</v>
      </c>
      <c r="V275">
        <v>4</v>
      </c>
      <c r="W275">
        <v>6</v>
      </c>
      <c r="X275">
        <v>6</v>
      </c>
      <c r="Y275">
        <v>5</v>
      </c>
      <c r="Z275">
        <v>14</v>
      </c>
      <c r="AA275">
        <v>4</v>
      </c>
      <c r="AB275">
        <v>9</v>
      </c>
      <c r="AC275">
        <v>6</v>
      </c>
      <c r="AD275">
        <v>1</v>
      </c>
      <c r="AE275">
        <v>4</v>
      </c>
      <c r="AF275">
        <v>10</v>
      </c>
      <c r="AG275">
        <v>8</v>
      </c>
      <c r="AH275">
        <v>5</v>
      </c>
      <c r="AI275">
        <v>2</v>
      </c>
      <c r="AJ275">
        <v>9</v>
      </c>
      <c r="AK275">
        <v>3</v>
      </c>
      <c r="AL275">
        <v>7</v>
      </c>
      <c r="AM275">
        <v>-27</v>
      </c>
    </row>
    <row r="276" spans="1:39" x14ac:dyDescent="0.3">
      <c r="A276" s="2">
        <v>10283</v>
      </c>
      <c r="B276" s="2">
        <v>1</v>
      </c>
      <c r="C276" s="2">
        <v>1996</v>
      </c>
      <c r="D276" s="3">
        <f t="shared" si="12"/>
        <v>22</v>
      </c>
      <c r="E276" s="1">
        <v>43403.387337962966</v>
      </c>
      <c r="F276" t="s">
        <v>50</v>
      </c>
      <c r="G276">
        <v>1</v>
      </c>
      <c r="H276">
        <v>1</v>
      </c>
      <c r="I276">
        <v>1</v>
      </c>
      <c r="J276" s="6">
        <v>3</v>
      </c>
      <c r="K276" s="6">
        <f t="shared" si="13"/>
        <v>2</v>
      </c>
      <c r="L276">
        <v>1</v>
      </c>
      <c r="M276" s="6">
        <v>2</v>
      </c>
      <c r="N276" s="6">
        <f t="shared" si="14"/>
        <v>3</v>
      </c>
      <c r="O276">
        <v>1</v>
      </c>
      <c r="P276">
        <v>1</v>
      </c>
      <c r="Q276">
        <v>1</v>
      </c>
      <c r="R276">
        <v>1</v>
      </c>
      <c r="S276">
        <v>3</v>
      </c>
      <c r="T276">
        <v>6</v>
      </c>
      <c r="U276">
        <v>3</v>
      </c>
      <c r="V276">
        <v>4</v>
      </c>
      <c r="W276">
        <v>4</v>
      </c>
      <c r="X276">
        <v>6</v>
      </c>
      <c r="Y276">
        <v>3</v>
      </c>
      <c r="Z276">
        <v>7</v>
      </c>
      <c r="AA276">
        <v>2</v>
      </c>
      <c r="AB276">
        <v>3</v>
      </c>
      <c r="AC276">
        <v>8</v>
      </c>
      <c r="AD276">
        <v>2</v>
      </c>
      <c r="AE276">
        <v>10</v>
      </c>
      <c r="AF276">
        <v>3</v>
      </c>
      <c r="AG276">
        <v>1</v>
      </c>
      <c r="AH276">
        <v>4</v>
      </c>
      <c r="AI276">
        <v>6</v>
      </c>
      <c r="AJ276">
        <v>5</v>
      </c>
      <c r="AK276">
        <v>7</v>
      </c>
      <c r="AL276">
        <v>9</v>
      </c>
      <c r="AM276">
        <v>-15</v>
      </c>
    </row>
    <row r="277" spans="1:39" x14ac:dyDescent="0.3">
      <c r="A277" s="2">
        <v>10315</v>
      </c>
      <c r="B277" s="2">
        <v>1</v>
      </c>
      <c r="C277" s="2">
        <v>1996</v>
      </c>
      <c r="D277" s="3">
        <f t="shared" si="12"/>
        <v>22</v>
      </c>
      <c r="E277" s="1">
        <v>43403.434583333335</v>
      </c>
      <c r="F277" t="s">
        <v>67</v>
      </c>
      <c r="G277">
        <v>4</v>
      </c>
      <c r="H277">
        <v>1</v>
      </c>
      <c r="I277">
        <v>2</v>
      </c>
      <c r="J277" s="6">
        <v>2</v>
      </c>
      <c r="K277" s="6">
        <f t="shared" si="13"/>
        <v>3</v>
      </c>
      <c r="L277">
        <v>2</v>
      </c>
      <c r="M277" s="6">
        <v>1</v>
      </c>
      <c r="N277" s="6">
        <f t="shared" si="14"/>
        <v>4</v>
      </c>
      <c r="O277">
        <v>3</v>
      </c>
      <c r="P277">
        <v>1</v>
      </c>
      <c r="Q277">
        <v>3</v>
      </c>
      <c r="R277">
        <v>1</v>
      </c>
      <c r="S277">
        <v>4</v>
      </c>
      <c r="T277">
        <v>4</v>
      </c>
      <c r="U277">
        <v>4</v>
      </c>
      <c r="V277">
        <v>5</v>
      </c>
      <c r="W277">
        <v>7</v>
      </c>
      <c r="X277">
        <v>5</v>
      </c>
      <c r="Y277">
        <v>7</v>
      </c>
      <c r="Z277">
        <v>5</v>
      </c>
      <c r="AA277">
        <v>3</v>
      </c>
      <c r="AB277">
        <v>4</v>
      </c>
      <c r="AC277">
        <v>7</v>
      </c>
      <c r="AD277">
        <v>6</v>
      </c>
      <c r="AE277">
        <v>8</v>
      </c>
      <c r="AF277">
        <v>1</v>
      </c>
      <c r="AG277">
        <v>10</v>
      </c>
      <c r="AH277">
        <v>4</v>
      </c>
      <c r="AI277">
        <v>5</v>
      </c>
      <c r="AJ277">
        <v>3</v>
      </c>
      <c r="AK277">
        <v>2</v>
      </c>
      <c r="AL277">
        <v>9</v>
      </c>
      <c r="AM277">
        <v>50</v>
      </c>
    </row>
    <row r="278" spans="1:39" x14ac:dyDescent="0.3">
      <c r="A278" s="2">
        <v>10372</v>
      </c>
      <c r="B278" s="2">
        <v>1</v>
      </c>
      <c r="C278" s="2">
        <v>1996</v>
      </c>
      <c r="D278" s="3">
        <f t="shared" si="12"/>
        <v>22</v>
      </c>
      <c r="E278" s="1">
        <v>43403.465370370373</v>
      </c>
      <c r="F278" t="s">
        <v>134</v>
      </c>
      <c r="G278">
        <v>2</v>
      </c>
      <c r="H278">
        <v>4</v>
      </c>
      <c r="I278">
        <v>3</v>
      </c>
      <c r="J278" s="6">
        <v>2</v>
      </c>
      <c r="K278" s="6">
        <f t="shared" si="13"/>
        <v>3</v>
      </c>
      <c r="L278">
        <v>3</v>
      </c>
      <c r="M278" s="6">
        <v>1</v>
      </c>
      <c r="N278" s="6">
        <f t="shared" si="14"/>
        <v>4</v>
      </c>
      <c r="O278">
        <v>2</v>
      </c>
      <c r="P278">
        <v>2</v>
      </c>
      <c r="Q278">
        <v>1</v>
      </c>
      <c r="R278">
        <v>3</v>
      </c>
      <c r="S278">
        <v>3</v>
      </c>
      <c r="T278">
        <v>43</v>
      </c>
      <c r="U278">
        <v>6</v>
      </c>
      <c r="V278">
        <v>5</v>
      </c>
      <c r="W278">
        <v>9</v>
      </c>
      <c r="X278">
        <v>8</v>
      </c>
      <c r="Y278">
        <v>7</v>
      </c>
      <c r="Z278">
        <v>7</v>
      </c>
      <c r="AA278">
        <v>6</v>
      </c>
      <c r="AB278">
        <v>5</v>
      </c>
      <c r="AC278">
        <v>7</v>
      </c>
      <c r="AD278">
        <v>1</v>
      </c>
      <c r="AE278">
        <v>5</v>
      </c>
      <c r="AF278">
        <v>8</v>
      </c>
      <c r="AG278">
        <v>6</v>
      </c>
      <c r="AH278">
        <v>3</v>
      </c>
      <c r="AI278">
        <v>10</v>
      </c>
      <c r="AJ278">
        <v>2</v>
      </c>
      <c r="AK278">
        <v>9</v>
      </c>
      <c r="AL278">
        <v>4</v>
      </c>
      <c r="AM278">
        <v>-8</v>
      </c>
    </row>
    <row r="279" spans="1:39" x14ac:dyDescent="0.3">
      <c r="A279" s="2">
        <v>10800</v>
      </c>
      <c r="B279" s="2">
        <v>0</v>
      </c>
      <c r="C279" s="2">
        <v>1996</v>
      </c>
      <c r="D279" s="3">
        <f t="shared" si="12"/>
        <v>22</v>
      </c>
      <c r="E279" s="1">
        <v>43403.834131944444</v>
      </c>
      <c r="F279" t="s">
        <v>50</v>
      </c>
      <c r="G279">
        <v>1</v>
      </c>
      <c r="H279">
        <v>4</v>
      </c>
      <c r="I279">
        <v>1</v>
      </c>
      <c r="J279" s="6">
        <v>2</v>
      </c>
      <c r="K279" s="6">
        <f t="shared" si="13"/>
        <v>3</v>
      </c>
      <c r="L279">
        <v>2</v>
      </c>
      <c r="M279" s="6">
        <v>3</v>
      </c>
      <c r="N279" s="6">
        <f t="shared" si="14"/>
        <v>2</v>
      </c>
      <c r="O279">
        <v>1</v>
      </c>
      <c r="P279">
        <v>1</v>
      </c>
      <c r="Q279">
        <v>1</v>
      </c>
      <c r="R279">
        <v>1</v>
      </c>
      <c r="S279">
        <v>7</v>
      </c>
      <c r="T279">
        <v>9</v>
      </c>
      <c r="U279">
        <v>4</v>
      </c>
      <c r="V279">
        <v>791</v>
      </c>
      <c r="W279">
        <v>6</v>
      </c>
      <c r="X279">
        <v>4</v>
      </c>
      <c r="Y279">
        <v>6</v>
      </c>
      <c r="Z279">
        <v>9</v>
      </c>
      <c r="AA279">
        <v>6</v>
      </c>
      <c r="AB279">
        <v>6</v>
      </c>
      <c r="AC279">
        <v>8</v>
      </c>
      <c r="AD279">
        <v>10</v>
      </c>
      <c r="AE279">
        <v>6</v>
      </c>
      <c r="AF279">
        <v>5</v>
      </c>
      <c r="AG279">
        <v>9</v>
      </c>
      <c r="AH279">
        <v>7</v>
      </c>
      <c r="AI279">
        <v>4</v>
      </c>
      <c r="AJ279">
        <v>1</v>
      </c>
      <c r="AK279">
        <v>2</v>
      </c>
      <c r="AL279">
        <v>3</v>
      </c>
      <c r="AM279">
        <v>-12</v>
      </c>
    </row>
    <row r="280" spans="1:39" x14ac:dyDescent="0.3">
      <c r="A280" s="2">
        <v>10868</v>
      </c>
      <c r="B280" s="2">
        <v>0</v>
      </c>
      <c r="C280" s="2">
        <v>1996</v>
      </c>
      <c r="D280" s="3">
        <f t="shared" si="12"/>
        <v>22</v>
      </c>
      <c r="E280" s="1">
        <v>43403.847569444442</v>
      </c>
      <c r="F280" t="s">
        <v>143</v>
      </c>
      <c r="G280">
        <v>1</v>
      </c>
      <c r="H280">
        <v>4</v>
      </c>
      <c r="I280">
        <v>1</v>
      </c>
      <c r="J280" s="6">
        <v>4</v>
      </c>
      <c r="K280" s="6">
        <f t="shared" si="13"/>
        <v>1</v>
      </c>
      <c r="L280">
        <v>3</v>
      </c>
      <c r="M280" s="6">
        <v>1</v>
      </c>
      <c r="N280" s="6">
        <f t="shared" si="14"/>
        <v>4</v>
      </c>
      <c r="O280">
        <v>1</v>
      </c>
      <c r="P280">
        <v>1</v>
      </c>
      <c r="Q280">
        <v>1</v>
      </c>
      <c r="R280">
        <v>1</v>
      </c>
      <c r="S280">
        <v>3</v>
      </c>
      <c r="T280">
        <v>12</v>
      </c>
      <c r="U280">
        <v>2</v>
      </c>
      <c r="V280">
        <v>176</v>
      </c>
      <c r="W280">
        <v>3</v>
      </c>
      <c r="X280">
        <v>5</v>
      </c>
      <c r="Y280">
        <v>3</v>
      </c>
      <c r="Z280">
        <v>3</v>
      </c>
      <c r="AA280">
        <v>5</v>
      </c>
      <c r="AB280">
        <v>4</v>
      </c>
      <c r="AC280">
        <v>4</v>
      </c>
      <c r="AD280">
        <v>9</v>
      </c>
      <c r="AE280">
        <v>6</v>
      </c>
      <c r="AF280">
        <v>10</v>
      </c>
      <c r="AG280">
        <v>2</v>
      </c>
      <c r="AH280">
        <v>7</v>
      </c>
      <c r="AI280">
        <v>3</v>
      </c>
      <c r="AJ280">
        <v>5</v>
      </c>
      <c r="AK280">
        <v>1</v>
      </c>
      <c r="AL280">
        <v>8</v>
      </c>
      <c r="AM280">
        <v>45</v>
      </c>
    </row>
    <row r="281" spans="1:39" x14ac:dyDescent="0.3">
      <c r="A281" s="2">
        <v>10943</v>
      </c>
      <c r="B281" s="2">
        <v>0</v>
      </c>
      <c r="C281" s="2">
        <v>1996</v>
      </c>
      <c r="D281" s="3">
        <f t="shared" si="12"/>
        <v>22</v>
      </c>
      <c r="E281" s="1">
        <v>43403.908101851855</v>
      </c>
      <c r="F281" t="s">
        <v>148</v>
      </c>
      <c r="G281">
        <v>1</v>
      </c>
      <c r="H281">
        <v>3</v>
      </c>
      <c r="I281">
        <v>1</v>
      </c>
      <c r="J281" s="6">
        <v>1</v>
      </c>
      <c r="K281" s="6">
        <f t="shared" si="13"/>
        <v>4</v>
      </c>
      <c r="L281">
        <v>1</v>
      </c>
      <c r="M281" s="6">
        <v>1</v>
      </c>
      <c r="N281" s="6">
        <f t="shared" si="14"/>
        <v>4</v>
      </c>
      <c r="O281">
        <v>1</v>
      </c>
      <c r="P281">
        <v>1</v>
      </c>
      <c r="Q281">
        <v>1</v>
      </c>
      <c r="R281">
        <v>1</v>
      </c>
      <c r="S281">
        <v>6</v>
      </c>
      <c r="T281">
        <v>8</v>
      </c>
      <c r="U281">
        <v>3</v>
      </c>
      <c r="V281">
        <v>4</v>
      </c>
      <c r="W281">
        <v>21</v>
      </c>
      <c r="X281">
        <v>6</v>
      </c>
      <c r="Y281">
        <v>4</v>
      </c>
      <c r="Z281">
        <v>5</v>
      </c>
      <c r="AA281">
        <v>4</v>
      </c>
      <c r="AB281">
        <v>7</v>
      </c>
      <c r="AC281">
        <v>4</v>
      </c>
      <c r="AD281">
        <v>9</v>
      </c>
      <c r="AE281">
        <v>5</v>
      </c>
      <c r="AF281">
        <v>7</v>
      </c>
      <c r="AG281">
        <v>3</v>
      </c>
      <c r="AH281">
        <v>10</v>
      </c>
      <c r="AI281">
        <v>6</v>
      </c>
      <c r="AJ281">
        <v>1</v>
      </c>
      <c r="AK281">
        <v>8</v>
      </c>
      <c r="AL281">
        <v>2</v>
      </c>
      <c r="AM281">
        <v>-16</v>
      </c>
    </row>
    <row r="282" spans="1:39" x14ac:dyDescent="0.3">
      <c r="A282" s="2">
        <v>10944</v>
      </c>
      <c r="B282" s="2">
        <v>0</v>
      </c>
      <c r="C282" s="2">
        <v>1996</v>
      </c>
      <c r="D282" s="3">
        <f t="shared" si="12"/>
        <v>22</v>
      </c>
      <c r="E282" s="1">
        <v>43403.911493055559</v>
      </c>
      <c r="F282" t="s">
        <v>149</v>
      </c>
      <c r="G282">
        <v>3</v>
      </c>
      <c r="H282">
        <v>3</v>
      </c>
      <c r="I282">
        <v>3</v>
      </c>
      <c r="J282" s="6">
        <v>3</v>
      </c>
      <c r="K282" s="6">
        <f t="shared" si="13"/>
        <v>2</v>
      </c>
      <c r="L282">
        <v>2</v>
      </c>
      <c r="M282" s="6">
        <v>3</v>
      </c>
      <c r="N282" s="6">
        <f t="shared" si="14"/>
        <v>2</v>
      </c>
      <c r="O282">
        <v>2</v>
      </c>
      <c r="P282">
        <v>2</v>
      </c>
      <c r="Q282">
        <v>2</v>
      </c>
      <c r="R282">
        <v>2</v>
      </c>
      <c r="S282">
        <v>2</v>
      </c>
      <c r="T282">
        <v>4</v>
      </c>
      <c r="U282">
        <v>4</v>
      </c>
      <c r="V282">
        <v>3</v>
      </c>
      <c r="W282">
        <v>4</v>
      </c>
      <c r="X282">
        <v>4</v>
      </c>
      <c r="Y282">
        <v>6</v>
      </c>
      <c r="Z282">
        <v>4</v>
      </c>
      <c r="AA282">
        <v>3</v>
      </c>
      <c r="AB282">
        <v>5</v>
      </c>
      <c r="AC282">
        <v>6</v>
      </c>
      <c r="AD282">
        <v>8</v>
      </c>
      <c r="AE282">
        <v>10</v>
      </c>
      <c r="AF282">
        <v>5</v>
      </c>
      <c r="AG282">
        <v>7</v>
      </c>
      <c r="AH282">
        <v>3</v>
      </c>
      <c r="AI282">
        <v>1</v>
      </c>
      <c r="AJ282">
        <v>9</v>
      </c>
      <c r="AK282">
        <v>2</v>
      </c>
      <c r="AL282">
        <v>4</v>
      </c>
      <c r="AM282">
        <v>-25</v>
      </c>
    </row>
    <row r="283" spans="1:39" x14ac:dyDescent="0.3">
      <c r="A283" s="2">
        <v>10645</v>
      </c>
      <c r="B283" s="2">
        <v>0</v>
      </c>
      <c r="C283" s="2">
        <v>1996</v>
      </c>
      <c r="D283" s="3">
        <f t="shared" si="12"/>
        <v>22</v>
      </c>
      <c r="E283" s="1">
        <v>43403.97074074074</v>
      </c>
      <c r="F283" t="s">
        <v>151</v>
      </c>
      <c r="G283">
        <v>1</v>
      </c>
      <c r="H283">
        <v>2</v>
      </c>
      <c r="I283">
        <v>1</v>
      </c>
      <c r="J283" s="6">
        <v>1</v>
      </c>
      <c r="K283" s="6">
        <f t="shared" si="13"/>
        <v>4</v>
      </c>
      <c r="L283">
        <v>4</v>
      </c>
      <c r="M283" s="6">
        <v>1</v>
      </c>
      <c r="N283" s="6">
        <f t="shared" si="14"/>
        <v>4</v>
      </c>
      <c r="O283">
        <v>1</v>
      </c>
      <c r="P283">
        <v>1</v>
      </c>
      <c r="Q283">
        <v>1</v>
      </c>
      <c r="R283">
        <v>1</v>
      </c>
      <c r="S283">
        <v>3</v>
      </c>
      <c r="T283">
        <v>5</v>
      </c>
      <c r="U283">
        <v>3</v>
      </c>
      <c r="V283">
        <v>3</v>
      </c>
      <c r="W283">
        <v>4</v>
      </c>
      <c r="X283">
        <v>3</v>
      </c>
      <c r="Y283">
        <v>6</v>
      </c>
      <c r="Z283">
        <v>3</v>
      </c>
      <c r="AA283">
        <v>5</v>
      </c>
      <c r="AB283">
        <v>3</v>
      </c>
      <c r="AC283">
        <v>9</v>
      </c>
      <c r="AD283">
        <v>2</v>
      </c>
      <c r="AE283">
        <v>4</v>
      </c>
      <c r="AF283">
        <v>8</v>
      </c>
      <c r="AG283">
        <v>10</v>
      </c>
      <c r="AH283">
        <v>7</v>
      </c>
      <c r="AI283">
        <v>3</v>
      </c>
      <c r="AJ283">
        <v>6</v>
      </c>
      <c r="AK283">
        <v>1</v>
      </c>
      <c r="AL283">
        <v>5</v>
      </c>
      <c r="AM283">
        <v>-22</v>
      </c>
    </row>
    <row r="284" spans="1:39" x14ac:dyDescent="0.3">
      <c r="A284" s="2">
        <v>11084</v>
      </c>
      <c r="B284" s="2">
        <v>0</v>
      </c>
      <c r="C284" s="2">
        <v>1996</v>
      </c>
      <c r="D284" s="3">
        <f t="shared" si="12"/>
        <v>22</v>
      </c>
      <c r="E284" s="1">
        <v>43404.384074074071</v>
      </c>
      <c r="F284" t="s">
        <v>157</v>
      </c>
      <c r="G284">
        <v>2</v>
      </c>
      <c r="H284">
        <v>3</v>
      </c>
      <c r="I284">
        <v>1</v>
      </c>
      <c r="J284" s="6">
        <v>2</v>
      </c>
      <c r="K284" s="6">
        <f t="shared" si="13"/>
        <v>3</v>
      </c>
      <c r="L284">
        <v>2</v>
      </c>
      <c r="M284" s="6">
        <v>2</v>
      </c>
      <c r="N284" s="6">
        <f t="shared" si="14"/>
        <v>3</v>
      </c>
      <c r="O284">
        <v>1</v>
      </c>
      <c r="P284">
        <v>1</v>
      </c>
      <c r="Q284">
        <v>2</v>
      </c>
      <c r="R284">
        <v>1</v>
      </c>
      <c r="S284">
        <v>4</v>
      </c>
      <c r="T284">
        <v>5</v>
      </c>
      <c r="U284">
        <v>2</v>
      </c>
      <c r="V284">
        <v>6</v>
      </c>
      <c r="W284">
        <v>4</v>
      </c>
      <c r="X284">
        <v>5</v>
      </c>
      <c r="Y284">
        <v>5</v>
      </c>
      <c r="Z284">
        <v>32</v>
      </c>
      <c r="AA284">
        <v>4</v>
      </c>
      <c r="AB284">
        <v>5</v>
      </c>
      <c r="AC284">
        <v>4</v>
      </c>
      <c r="AD284">
        <v>9</v>
      </c>
      <c r="AE284">
        <v>7</v>
      </c>
      <c r="AF284">
        <v>1</v>
      </c>
      <c r="AG284">
        <v>5</v>
      </c>
      <c r="AH284">
        <v>8</v>
      </c>
      <c r="AI284">
        <v>3</v>
      </c>
      <c r="AJ284">
        <v>2</v>
      </c>
      <c r="AK284">
        <v>10</v>
      </c>
      <c r="AL284">
        <v>6</v>
      </c>
      <c r="AM284">
        <v>-38</v>
      </c>
    </row>
    <row r="285" spans="1:39" x14ac:dyDescent="0.3">
      <c r="A285" s="2">
        <v>11164</v>
      </c>
      <c r="B285" s="2">
        <v>1</v>
      </c>
      <c r="C285" s="2">
        <v>1996</v>
      </c>
      <c r="D285" s="3">
        <f t="shared" si="12"/>
        <v>22</v>
      </c>
      <c r="E285" s="1">
        <v>43404.457245370373</v>
      </c>
      <c r="F285" t="s">
        <v>50</v>
      </c>
      <c r="G285">
        <v>1</v>
      </c>
      <c r="H285">
        <v>1</v>
      </c>
      <c r="I285">
        <v>1</v>
      </c>
      <c r="J285" s="6">
        <v>1</v>
      </c>
      <c r="K285" s="6">
        <f t="shared" si="13"/>
        <v>4</v>
      </c>
      <c r="L285">
        <v>3</v>
      </c>
      <c r="M285" s="6">
        <v>1</v>
      </c>
      <c r="N285" s="6">
        <f t="shared" si="14"/>
        <v>4</v>
      </c>
      <c r="O285">
        <v>2</v>
      </c>
      <c r="P285">
        <v>1</v>
      </c>
      <c r="Q285">
        <v>1</v>
      </c>
      <c r="R285">
        <v>3</v>
      </c>
      <c r="S285">
        <v>3</v>
      </c>
      <c r="T285">
        <v>6</v>
      </c>
      <c r="U285">
        <v>2</v>
      </c>
      <c r="V285">
        <v>4</v>
      </c>
      <c r="W285">
        <v>4</v>
      </c>
      <c r="X285">
        <v>5</v>
      </c>
      <c r="Y285">
        <v>10</v>
      </c>
      <c r="Z285">
        <v>37</v>
      </c>
      <c r="AA285">
        <v>5</v>
      </c>
      <c r="AB285">
        <v>6</v>
      </c>
      <c r="AC285">
        <v>8</v>
      </c>
      <c r="AD285">
        <v>3</v>
      </c>
      <c r="AE285">
        <v>9</v>
      </c>
      <c r="AF285">
        <v>2</v>
      </c>
      <c r="AG285">
        <v>5</v>
      </c>
      <c r="AH285">
        <v>4</v>
      </c>
      <c r="AI285">
        <v>1</v>
      </c>
      <c r="AJ285">
        <v>6</v>
      </c>
      <c r="AK285">
        <v>10</v>
      </c>
      <c r="AL285">
        <v>7</v>
      </c>
      <c r="AM285">
        <v>-2</v>
      </c>
    </row>
    <row r="286" spans="1:39" x14ac:dyDescent="0.3">
      <c r="A286" s="2">
        <v>11256</v>
      </c>
      <c r="B286" s="2">
        <v>1</v>
      </c>
      <c r="C286" s="2">
        <v>1996</v>
      </c>
      <c r="D286" s="3">
        <f t="shared" si="12"/>
        <v>22</v>
      </c>
      <c r="E286" s="1">
        <v>43404.552106481482</v>
      </c>
      <c r="F286" t="s">
        <v>162</v>
      </c>
      <c r="G286">
        <v>3</v>
      </c>
      <c r="H286">
        <v>1</v>
      </c>
      <c r="I286">
        <v>1</v>
      </c>
      <c r="J286" s="6">
        <v>3</v>
      </c>
      <c r="K286" s="6">
        <f t="shared" si="13"/>
        <v>2</v>
      </c>
      <c r="L286">
        <v>2</v>
      </c>
      <c r="M286" s="6">
        <v>2</v>
      </c>
      <c r="N286" s="6">
        <f t="shared" si="14"/>
        <v>3</v>
      </c>
      <c r="O286">
        <v>1</v>
      </c>
      <c r="P286">
        <v>1</v>
      </c>
      <c r="Q286">
        <v>1</v>
      </c>
      <c r="R286">
        <v>1</v>
      </c>
      <c r="S286">
        <v>8</v>
      </c>
      <c r="T286">
        <v>10</v>
      </c>
      <c r="U286">
        <v>3</v>
      </c>
      <c r="V286">
        <v>8</v>
      </c>
      <c r="W286">
        <v>5</v>
      </c>
      <c r="X286">
        <v>7</v>
      </c>
      <c r="Y286">
        <v>6</v>
      </c>
      <c r="Z286">
        <v>4</v>
      </c>
      <c r="AA286">
        <v>6</v>
      </c>
      <c r="AB286">
        <v>10</v>
      </c>
      <c r="AC286">
        <v>2</v>
      </c>
      <c r="AD286">
        <v>8</v>
      </c>
      <c r="AE286">
        <v>9</v>
      </c>
      <c r="AF286">
        <v>10</v>
      </c>
      <c r="AG286">
        <v>3</v>
      </c>
      <c r="AH286">
        <v>7</v>
      </c>
      <c r="AI286">
        <v>4</v>
      </c>
      <c r="AJ286">
        <v>6</v>
      </c>
      <c r="AK286">
        <v>5</v>
      </c>
      <c r="AL286">
        <v>1</v>
      </c>
      <c r="AM286">
        <v>-19</v>
      </c>
    </row>
    <row r="287" spans="1:39" x14ac:dyDescent="0.3">
      <c r="A287" s="2">
        <v>11284</v>
      </c>
      <c r="B287" s="2">
        <v>0</v>
      </c>
      <c r="C287" s="2">
        <v>1996</v>
      </c>
      <c r="D287" s="3">
        <f t="shared" si="12"/>
        <v>22</v>
      </c>
      <c r="E287" s="1">
        <v>43404.613298611112</v>
      </c>
      <c r="F287" t="s">
        <v>88</v>
      </c>
      <c r="G287">
        <v>1</v>
      </c>
      <c r="H287">
        <v>3</v>
      </c>
      <c r="I287">
        <v>2</v>
      </c>
      <c r="J287" s="6">
        <v>1</v>
      </c>
      <c r="K287" s="6">
        <f t="shared" si="13"/>
        <v>4</v>
      </c>
      <c r="L287">
        <v>4</v>
      </c>
      <c r="M287" s="6">
        <v>1</v>
      </c>
      <c r="N287" s="6">
        <f t="shared" si="14"/>
        <v>4</v>
      </c>
      <c r="O287">
        <v>1</v>
      </c>
      <c r="P287">
        <v>1</v>
      </c>
      <c r="Q287">
        <v>1</v>
      </c>
      <c r="R287">
        <v>1</v>
      </c>
      <c r="S287">
        <v>3</v>
      </c>
      <c r="T287">
        <v>7</v>
      </c>
      <c r="U287">
        <v>6</v>
      </c>
      <c r="V287">
        <v>3</v>
      </c>
      <c r="W287">
        <v>4</v>
      </c>
      <c r="X287">
        <v>5</v>
      </c>
      <c r="Y287">
        <v>8</v>
      </c>
      <c r="Z287">
        <v>5</v>
      </c>
      <c r="AA287">
        <v>5</v>
      </c>
      <c r="AB287">
        <v>6</v>
      </c>
      <c r="AC287">
        <v>6</v>
      </c>
      <c r="AD287">
        <v>1</v>
      </c>
      <c r="AE287">
        <v>8</v>
      </c>
      <c r="AF287">
        <v>4</v>
      </c>
      <c r="AG287">
        <v>2</v>
      </c>
      <c r="AH287">
        <v>9</v>
      </c>
      <c r="AI287">
        <v>5</v>
      </c>
      <c r="AJ287">
        <v>3</v>
      </c>
      <c r="AK287">
        <v>10</v>
      </c>
      <c r="AL287">
        <v>7</v>
      </c>
      <c r="AM287">
        <v>-20</v>
      </c>
    </row>
    <row r="288" spans="1:39" x14ac:dyDescent="0.3">
      <c r="A288" s="2">
        <v>11403</v>
      </c>
      <c r="B288" s="2">
        <v>1</v>
      </c>
      <c r="C288" s="2">
        <v>1996</v>
      </c>
      <c r="D288" s="3">
        <f t="shared" si="12"/>
        <v>22</v>
      </c>
      <c r="E288" s="1">
        <v>43404.773101851853</v>
      </c>
      <c r="F288" t="s">
        <v>70</v>
      </c>
      <c r="G288">
        <v>2</v>
      </c>
      <c r="H288">
        <v>2</v>
      </c>
      <c r="I288">
        <v>1</v>
      </c>
      <c r="J288" s="6">
        <v>1</v>
      </c>
      <c r="K288" s="6">
        <f t="shared" si="13"/>
        <v>4</v>
      </c>
      <c r="L288">
        <v>2</v>
      </c>
      <c r="M288" s="6">
        <v>3</v>
      </c>
      <c r="N288" s="6">
        <f t="shared" si="14"/>
        <v>2</v>
      </c>
      <c r="O288">
        <v>2</v>
      </c>
      <c r="P288">
        <v>1</v>
      </c>
      <c r="Q288">
        <v>3</v>
      </c>
      <c r="R288">
        <v>1</v>
      </c>
      <c r="S288">
        <v>4</v>
      </c>
      <c r="T288">
        <v>4</v>
      </c>
      <c r="U288">
        <v>3</v>
      </c>
      <c r="V288">
        <v>10</v>
      </c>
      <c r="W288">
        <v>8</v>
      </c>
      <c r="X288">
        <v>6</v>
      </c>
      <c r="Y288">
        <v>4</v>
      </c>
      <c r="Z288">
        <v>5</v>
      </c>
      <c r="AA288">
        <v>7</v>
      </c>
      <c r="AB288">
        <v>13</v>
      </c>
      <c r="AC288">
        <v>2</v>
      </c>
      <c r="AD288">
        <v>8</v>
      </c>
      <c r="AE288">
        <v>4</v>
      </c>
      <c r="AF288">
        <v>10</v>
      </c>
      <c r="AG288">
        <v>5</v>
      </c>
      <c r="AH288">
        <v>6</v>
      </c>
      <c r="AI288">
        <v>3</v>
      </c>
      <c r="AJ288">
        <v>9</v>
      </c>
      <c r="AK288">
        <v>7</v>
      </c>
      <c r="AL288">
        <v>1</v>
      </c>
      <c r="AM288">
        <v>4</v>
      </c>
    </row>
    <row r="289" spans="1:39" x14ac:dyDescent="0.3">
      <c r="A289" s="2">
        <v>10582</v>
      </c>
      <c r="B289" s="2">
        <v>0</v>
      </c>
      <c r="C289" s="2">
        <v>1996</v>
      </c>
      <c r="D289" s="3">
        <f t="shared" si="12"/>
        <v>22</v>
      </c>
      <c r="E289" s="1">
        <v>43404.833518518521</v>
      </c>
      <c r="F289" t="s">
        <v>168</v>
      </c>
      <c r="G289">
        <v>3</v>
      </c>
      <c r="H289">
        <v>3</v>
      </c>
      <c r="I289">
        <v>3</v>
      </c>
      <c r="J289" s="6">
        <v>3</v>
      </c>
      <c r="K289" s="6">
        <f t="shared" si="13"/>
        <v>2</v>
      </c>
      <c r="L289">
        <v>3</v>
      </c>
      <c r="M289" s="6">
        <v>3</v>
      </c>
      <c r="N289" s="6">
        <f t="shared" si="14"/>
        <v>2</v>
      </c>
      <c r="O289">
        <v>3</v>
      </c>
      <c r="P289">
        <v>3</v>
      </c>
      <c r="Q289">
        <v>2</v>
      </c>
      <c r="R289">
        <v>3</v>
      </c>
      <c r="S289">
        <v>3</v>
      </c>
      <c r="T289">
        <v>4</v>
      </c>
      <c r="U289">
        <v>3</v>
      </c>
      <c r="V289">
        <v>2</v>
      </c>
      <c r="W289">
        <v>4</v>
      </c>
      <c r="X289">
        <v>3</v>
      </c>
      <c r="Y289">
        <v>3</v>
      </c>
      <c r="Z289">
        <v>4</v>
      </c>
      <c r="AA289">
        <v>5</v>
      </c>
      <c r="AB289">
        <v>3</v>
      </c>
      <c r="AC289">
        <v>3</v>
      </c>
      <c r="AD289">
        <v>2</v>
      </c>
      <c r="AE289">
        <v>10</v>
      </c>
      <c r="AF289">
        <v>9</v>
      </c>
      <c r="AG289">
        <v>5</v>
      </c>
      <c r="AH289">
        <v>7</v>
      </c>
      <c r="AI289">
        <v>4</v>
      </c>
      <c r="AJ289">
        <v>8</v>
      </c>
      <c r="AK289">
        <v>1</v>
      </c>
      <c r="AL289">
        <v>6</v>
      </c>
      <c r="AM289">
        <v>-3</v>
      </c>
    </row>
    <row r="290" spans="1:39" x14ac:dyDescent="0.3">
      <c r="A290" s="2">
        <v>11466</v>
      </c>
      <c r="B290" s="2">
        <v>0</v>
      </c>
      <c r="C290" s="2">
        <v>1996</v>
      </c>
      <c r="D290" s="3">
        <f t="shared" si="12"/>
        <v>22</v>
      </c>
      <c r="E290" s="1">
        <v>43404.907418981478</v>
      </c>
      <c r="F290" t="s">
        <v>172</v>
      </c>
      <c r="G290">
        <v>3</v>
      </c>
      <c r="H290">
        <v>4</v>
      </c>
      <c r="I290">
        <v>3</v>
      </c>
      <c r="J290" s="6">
        <v>1</v>
      </c>
      <c r="K290" s="6">
        <f t="shared" si="13"/>
        <v>4</v>
      </c>
      <c r="L290">
        <v>3</v>
      </c>
      <c r="M290" s="6">
        <v>1</v>
      </c>
      <c r="N290" s="6">
        <f t="shared" si="14"/>
        <v>4</v>
      </c>
      <c r="O290">
        <v>2</v>
      </c>
      <c r="P290">
        <v>1</v>
      </c>
      <c r="Q290">
        <v>1</v>
      </c>
      <c r="R290">
        <v>3</v>
      </c>
      <c r="S290">
        <v>8</v>
      </c>
      <c r="T290">
        <v>8</v>
      </c>
      <c r="U290">
        <v>6</v>
      </c>
      <c r="V290">
        <v>4</v>
      </c>
      <c r="W290">
        <v>8</v>
      </c>
      <c r="X290">
        <v>10</v>
      </c>
      <c r="Y290">
        <v>7</v>
      </c>
      <c r="Z290">
        <v>27</v>
      </c>
      <c r="AA290">
        <v>6</v>
      </c>
      <c r="AB290">
        <v>6</v>
      </c>
      <c r="AC290">
        <v>7</v>
      </c>
      <c r="AD290">
        <v>3</v>
      </c>
      <c r="AE290">
        <v>8</v>
      </c>
      <c r="AF290">
        <v>10</v>
      </c>
      <c r="AG290">
        <v>1</v>
      </c>
      <c r="AH290">
        <v>6</v>
      </c>
      <c r="AI290">
        <v>4</v>
      </c>
      <c r="AJ290">
        <v>5</v>
      </c>
      <c r="AK290">
        <v>9</v>
      </c>
      <c r="AL290">
        <v>2</v>
      </c>
      <c r="AM290">
        <v>-5</v>
      </c>
    </row>
    <row r="291" spans="1:39" x14ac:dyDescent="0.3">
      <c r="A291" s="2">
        <v>11051</v>
      </c>
      <c r="B291" s="2">
        <v>0</v>
      </c>
      <c r="C291" s="2">
        <v>1996</v>
      </c>
      <c r="D291" s="3">
        <f t="shared" si="12"/>
        <v>22</v>
      </c>
      <c r="E291" s="1">
        <v>43404.922905092593</v>
      </c>
      <c r="F291" t="s">
        <v>50</v>
      </c>
      <c r="G291">
        <v>1</v>
      </c>
      <c r="H291">
        <v>1</v>
      </c>
      <c r="I291">
        <v>1</v>
      </c>
      <c r="J291" s="6">
        <v>2</v>
      </c>
      <c r="K291" s="6">
        <f t="shared" si="13"/>
        <v>3</v>
      </c>
      <c r="L291">
        <v>2</v>
      </c>
      <c r="M291" s="6">
        <v>1</v>
      </c>
      <c r="N291" s="6">
        <f t="shared" si="14"/>
        <v>4</v>
      </c>
      <c r="O291">
        <v>1</v>
      </c>
      <c r="P291">
        <v>1</v>
      </c>
      <c r="Q291">
        <v>1</v>
      </c>
      <c r="R291">
        <v>1</v>
      </c>
      <c r="S291">
        <v>7</v>
      </c>
      <c r="T291">
        <v>3</v>
      </c>
      <c r="U291">
        <v>5</v>
      </c>
      <c r="V291">
        <v>6</v>
      </c>
      <c r="W291">
        <v>8</v>
      </c>
      <c r="X291">
        <v>6</v>
      </c>
      <c r="Y291">
        <v>4</v>
      </c>
      <c r="Z291">
        <v>7</v>
      </c>
      <c r="AA291">
        <v>16</v>
      </c>
      <c r="AB291">
        <v>9</v>
      </c>
      <c r="AC291">
        <v>2</v>
      </c>
      <c r="AD291">
        <v>8</v>
      </c>
      <c r="AE291">
        <v>4</v>
      </c>
      <c r="AF291">
        <v>9</v>
      </c>
      <c r="AG291">
        <v>1</v>
      </c>
      <c r="AH291">
        <v>7</v>
      </c>
      <c r="AI291">
        <v>3</v>
      </c>
      <c r="AJ291">
        <v>6</v>
      </c>
      <c r="AK291">
        <v>5</v>
      </c>
      <c r="AL291">
        <v>10</v>
      </c>
      <c r="AM291">
        <v>-22</v>
      </c>
    </row>
    <row r="292" spans="1:39" x14ac:dyDescent="0.3">
      <c r="A292" s="2">
        <v>11735</v>
      </c>
      <c r="B292" s="2">
        <v>0</v>
      </c>
      <c r="C292" s="2">
        <v>1996</v>
      </c>
      <c r="D292" s="3">
        <f t="shared" si="12"/>
        <v>22</v>
      </c>
      <c r="E292" s="1">
        <v>43406.420775462961</v>
      </c>
      <c r="F292" t="s">
        <v>50</v>
      </c>
      <c r="G292">
        <v>1</v>
      </c>
      <c r="H292">
        <v>3</v>
      </c>
      <c r="I292">
        <v>1</v>
      </c>
      <c r="J292" s="6">
        <v>2</v>
      </c>
      <c r="K292" s="6">
        <f t="shared" si="13"/>
        <v>3</v>
      </c>
      <c r="L292">
        <v>2</v>
      </c>
      <c r="M292" s="6">
        <v>2</v>
      </c>
      <c r="N292" s="6">
        <f t="shared" si="14"/>
        <v>3</v>
      </c>
      <c r="O292">
        <v>1</v>
      </c>
      <c r="P292">
        <v>1</v>
      </c>
      <c r="Q292">
        <v>1</v>
      </c>
      <c r="R292">
        <v>1</v>
      </c>
      <c r="S292">
        <v>7</v>
      </c>
      <c r="T292">
        <v>29</v>
      </c>
      <c r="U292">
        <v>5</v>
      </c>
      <c r="V292">
        <v>6</v>
      </c>
      <c r="W292">
        <v>4</v>
      </c>
      <c r="X292">
        <v>6</v>
      </c>
      <c r="Y292">
        <v>5</v>
      </c>
      <c r="Z292">
        <v>5</v>
      </c>
      <c r="AA292">
        <v>6</v>
      </c>
      <c r="AB292">
        <v>6</v>
      </c>
      <c r="AC292">
        <v>4</v>
      </c>
      <c r="AD292">
        <v>5</v>
      </c>
      <c r="AE292">
        <v>7</v>
      </c>
      <c r="AF292">
        <v>1</v>
      </c>
      <c r="AG292">
        <v>2</v>
      </c>
      <c r="AH292">
        <v>10</v>
      </c>
      <c r="AI292">
        <v>6</v>
      </c>
      <c r="AJ292">
        <v>9</v>
      </c>
      <c r="AK292">
        <v>3</v>
      </c>
      <c r="AL292">
        <v>8</v>
      </c>
      <c r="AM292">
        <v>-34</v>
      </c>
    </row>
    <row r="293" spans="1:39" x14ac:dyDescent="0.3">
      <c r="A293" s="2">
        <v>12043</v>
      </c>
      <c r="B293" s="2">
        <v>0</v>
      </c>
      <c r="C293" s="2">
        <v>1996</v>
      </c>
      <c r="D293" s="3">
        <f t="shared" si="12"/>
        <v>22</v>
      </c>
      <c r="E293" s="1">
        <v>43407.82539351852</v>
      </c>
      <c r="F293" t="s">
        <v>185</v>
      </c>
      <c r="G293">
        <v>3</v>
      </c>
      <c r="H293">
        <v>3</v>
      </c>
      <c r="I293">
        <v>2</v>
      </c>
      <c r="J293" s="6">
        <v>2</v>
      </c>
      <c r="K293" s="6">
        <f t="shared" si="13"/>
        <v>3</v>
      </c>
      <c r="L293">
        <v>2</v>
      </c>
      <c r="M293" s="6">
        <v>2</v>
      </c>
      <c r="N293" s="6">
        <f t="shared" si="14"/>
        <v>3</v>
      </c>
      <c r="O293">
        <v>2</v>
      </c>
      <c r="P293">
        <v>2</v>
      </c>
      <c r="Q293">
        <v>3</v>
      </c>
      <c r="R293">
        <v>2</v>
      </c>
      <c r="S293">
        <v>5</v>
      </c>
      <c r="T293">
        <v>5</v>
      </c>
      <c r="U293">
        <v>2</v>
      </c>
      <c r="V293">
        <v>3</v>
      </c>
      <c r="W293">
        <v>3</v>
      </c>
      <c r="X293">
        <v>4</v>
      </c>
      <c r="Y293">
        <v>4</v>
      </c>
      <c r="Z293">
        <v>5</v>
      </c>
      <c r="AA293">
        <v>3</v>
      </c>
      <c r="AB293">
        <v>4</v>
      </c>
      <c r="AC293">
        <v>1</v>
      </c>
      <c r="AD293">
        <v>3</v>
      </c>
      <c r="AE293">
        <v>4</v>
      </c>
      <c r="AF293">
        <v>7</v>
      </c>
      <c r="AG293">
        <v>9</v>
      </c>
      <c r="AH293">
        <v>2</v>
      </c>
      <c r="AI293">
        <v>5</v>
      </c>
      <c r="AJ293">
        <v>6</v>
      </c>
      <c r="AK293">
        <v>8</v>
      </c>
      <c r="AL293">
        <v>10</v>
      </c>
      <c r="AM293">
        <v>-34</v>
      </c>
    </row>
    <row r="294" spans="1:39" x14ac:dyDescent="0.3">
      <c r="A294" s="2">
        <v>12138</v>
      </c>
      <c r="B294" s="2">
        <v>1</v>
      </c>
      <c r="C294" s="2">
        <v>1996</v>
      </c>
      <c r="D294" s="3">
        <f t="shared" si="12"/>
        <v>22</v>
      </c>
      <c r="E294" s="1">
        <v>43408.702939814815</v>
      </c>
      <c r="F294" t="s">
        <v>187</v>
      </c>
      <c r="G294">
        <v>4</v>
      </c>
      <c r="H294">
        <v>4</v>
      </c>
      <c r="I294">
        <v>4</v>
      </c>
      <c r="J294" s="6">
        <v>1</v>
      </c>
      <c r="K294" s="6">
        <f t="shared" si="13"/>
        <v>4</v>
      </c>
      <c r="L294">
        <v>4</v>
      </c>
      <c r="M294" s="6">
        <v>1</v>
      </c>
      <c r="N294" s="6">
        <f t="shared" si="14"/>
        <v>4</v>
      </c>
      <c r="O294">
        <v>4</v>
      </c>
      <c r="P294">
        <v>1</v>
      </c>
      <c r="Q294">
        <v>1</v>
      </c>
      <c r="R294">
        <v>4</v>
      </c>
      <c r="S294">
        <v>5</v>
      </c>
      <c r="T294">
        <v>7</v>
      </c>
      <c r="U294">
        <v>3</v>
      </c>
      <c r="V294">
        <v>4</v>
      </c>
      <c r="W294">
        <v>4</v>
      </c>
      <c r="X294">
        <v>6</v>
      </c>
      <c r="Y294">
        <v>5</v>
      </c>
      <c r="Z294">
        <v>7</v>
      </c>
      <c r="AA294">
        <v>53</v>
      </c>
      <c r="AB294">
        <v>8</v>
      </c>
      <c r="AC294">
        <v>4</v>
      </c>
      <c r="AD294">
        <v>2</v>
      </c>
      <c r="AE294">
        <v>8</v>
      </c>
      <c r="AF294">
        <v>6</v>
      </c>
      <c r="AG294">
        <v>7</v>
      </c>
      <c r="AH294">
        <v>3</v>
      </c>
      <c r="AI294">
        <v>10</v>
      </c>
      <c r="AJ294">
        <v>9</v>
      </c>
      <c r="AK294">
        <v>1</v>
      </c>
      <c r="AL294">
        <v>5</v>
      </c>
      <c r="AM294">
        <v>67</v>
      </c>
    </row>
    <row r="295" spans="1:39" x14ac:dyDescent="0.3">
      <c r="A295" s="2">
        <v>12290</v>
      </c>
      <c r="B295" s="2">
        <v>0</v>
      </c>
      <c r="C295" s="2">
        <v>1996</v>
      </c>
      <c r="D295" s="3">
        <f t="shared" si="12"/>
        <v>22</v>
      </c>
      <c r="E295" s="1">
        <v>43409.493668981479</v>
      </c>
      <c r="F295" t="s">
        <v>50</v>
      </c>
      <c r="G295">
        <v>1</v>
      </c>
      <c r="H295">
        <v>4</v>
      </c>
      <c r="I295">
        <v>2</v>
      </c>
      <c r="J295" s="6">
        <v>1</v>
      </c>
      <c r="K295" s="6">
        <f t="shared" si="13"/>
        <v>4</v>
      </c>
      <c r="L295">
        <v>3</v>
      </c>
      <c r="M295" s="6">
        <v>1</v>
      </c>
      <c r="N295" s="6">
        <f t="shared" si="14"/>
        <v>4</v>
      </c>
      <c r="O295">
        <v>1</v>
      </c>
      <c r="P295">
        <v>1</v>
      </c>
      <c r="Q295">
        <v>1</v>
      </c>
      <c r="R295">
        <v>2</v>
      </c>
      <c r="S295">
        <v>3</v>
      </c>
      <c r="T295">
        <v>3</v>
      </c>
      <c r="U295">
        <v>5</v>
      </c>
      <c r="V295">
        <v>3</v>
      </c>
      <c r="W295">
        <v>2</v>
      </c>
      <c r="X295">
        <v>3</v>
      </c>
      <c r="Y295">
        <v>4</v>
      </c>
      <c r="Z295">
        <v>4</v>
      </c>
      <c r="AA295">
        <v>3</v>
      </c>
      <c r="AB295">
        <v>6</v>
      </c>
      <c r="AC295">
        <v>5</v>
      </c>
      <c r="AD295">
        <v>4</v>
      </c>
      <c r="AE295">
        <v>1</v>
      </c>
      <c r="AF295">
        <v>3</v>
      </c>
      <c r="AG295">
        <v>7</v>
      </c>
      <c r="AH295">
        <v>8</v>
      </c>
      <c r="AI295">
        <v>6</v>
      </c>
      <c r="AJ295">
        <v>2</v>
      </c>
      <c r="AK295">
        <v>9</v>
      </c>
      <c r="AL295">
        <v>10</v>
      </c>
      <c r="AM295">
        <v>-17</v>
      </c>
    </row>
    <row r="296" spans="1:39" x14ac:dyDescent="0.3">
      <c r="A296" s="2">
        <v>12543</v>
      </c>
      <c r="B296" s="2">
        <v>0</v>
      </c>
      <c r="C296" s="2">
        <v>1996</v>
      </c>
      <c r="D296" s="3">
        <f t="shared" si="12"/>
        <v>22</v>
      </c>
      <c r="E296" s="1">
        <v>43411.549328703702</v>
      </c>
      <c r="F296" t="s">
        <v>202</v>
      </c>
      <c r="G296">
        <v>1</v>
      </c>
      <c r="H296">
        <v>2</v>
      </c>
      <c r="I296">
        <v>2</v>
      </c>
      <c r="J296" s="6">
        <v>2</v>
      </c>
      <c r="K296" s="6">
        <f t="shared" si="13"/>
        <v>3</v>
      </c>
      <c r="L296">
        <v>2</v>
      </c>
      <c r="M296" s="6">
        <v>3</v>
      </c>
      <c r="N296" s="6">
        <f t="shared" si="14"/>
        <v>2</v>
      </c>
      <c r="O296">
        <v>2</v>
      </c>
      <c r="P296">
        <v>1</v>
      </c>
      <c r="Q296">
        <v>1</v>
      </c>
      <c r="R296">
        <v>2</v>
      </c>
      <c r="S296">
        <v>4</v>
      </c>
      <c r="T296">
        <v>4</v>
      </c>
      <c r="U296">
        <v>5</v>
      </c>
      <c r="V296">
        <v>5</v>
      </c>
      <c r="W296">
        <v>3</v>
      </c>
      <c r="X296">
        <v>3</v>
      </c>
      <c r="Y296">
        <v>4</v>
      </c>
      <c r="Z296">
        <v>3</v>
      </c>
      <c r="AA296">
        <v>4</v>
      </c>
      <c r="AB296">
        <v>5</v>
      </c>
      <c r="AC296">
        <v>9</v>
      </c>
      <c r="AD296">
        <v>10</v>
      </c>
      <c r="AE296">
        <v>1</v>
      </c>
      <c r="AF296">
        <v>5</v>
      </c>
      <c r="AG296">
        <v>2</v>
      </c>
      <c r="AH296">
        <v>4</v>
      </c>
      <c r="AI296">
        <v>3</v>
      </c>
      <c r="AJ296">
        <v>6</v>
      </c>
      <c r="AK296">
        <v>7</v>
      </c>
      <c r="AL296">
        <v>8</v>
      </c>
      <c r="AM296">
        <v>-19</v>
      </c>
    </row>
    <row r="297" spans="1:39" x14ac:dyDescent="0.3">
      <c r="A297" s="2">
        <v>12585</v>
      </c>
      <c r="B297" s="2">
        <v>0</v>
      </c>
      <c r="C297" s="2">
        <v>1996</v>
      </c>
      <c r="D297" s="3">
        <f t="shared" si="12"/>
        <v>22</v>
      </c>
      <c r="E297" s="1">
        <v>43411.571851851855</v>
      </c>
      <c r="F297" t="s">
        <v>50</v>
      </c>
      <c r="G297">
        <v>3</v>
      </c>
      <c r="H297">
        <v>2</v>
      </c>
      <c r="I297">
        <v>1</v>
      </c>
      <c r="J297" s="6">
        <v>1</v>
      </c>
      <c r="K297" s="6">
        <f t="shared" si="13"/>
        <v>4</v>
      </c>
      <c r="L297">
        <v>3</v>
      </c>
      <c r="M297" s="6">
        <v>2</v>
      </c>
      <c r="N297" s="6">
        <f t="shared" si="14"/>
        <v>3</v>
      </c>
      <c r="O297">
        <v>2</v>
      </c>
      <c r="P297">
        <v>3</v>
      </c>
      <c r="Q297">
        <v>2</v>
      </c>
      <c r="R297">
        <v>3</v>
      </c>
      <c r="S297">
        <v>5</v>
      </c>
      <c r="T297">
        <v>10</v>
      </c>
      <c r="U297">
        <v>4</v>
      </c>
      <c r="V297">
        <v>3</v>
      </c>
      <c r="W297">
        <v>5</v>
      </c>
      <c r="X297">
        <v>5</v>
      </c>
      <c r="Y297">
        <v>4</v>
      </c>
      <c r="Z297">
        <v>5</v>
      </c>
      <c r="AA297">
        <v>6</v>
      </c>
      <c r="AB297">
        <v>7</v>
      </c>
      <c r="AC297">
        <v>2</v>
      </c>
      <c r="AD297">
        <v>8</v>
      </c>
      <c r="AE297">
        <v>1</v>
      </c>
      <c r="AF297">
        <v>3</v>
      </c>
      <c r="AG297">
        <v>10</v>
      </c>
      <c r="AH297">
        <v>4</v>
      </c>
      <c r="AI297">
        <v>7</v>
      </c>
      <c r="AJ297">
        <v>9</v>
      </c>
      <c r="AK297">
        <v>5</v>
      </c>
      <c r="AL297">
        <v>6</v>
      </c>
      <c r="AM297">
        <v>22</v>
      </c>
    </row>
    <row r="298" spans="1:39" x14ac:dyDescent="0.3">
      <c r="A298" s="2">
        <v>12898</v>
      </c>
      <c r="B298" s="2">
        <v>0</v>
      </c>
      <c r="C298" s="2">
        <v>1996</v>
      </c>
      <c r="D298" s="3">
        <f t="shared" si="12"/>
        <v>22</v>
      </c>
      <c r="E298" s="1">
        <v>43414.792824074073</v>
      </c>
      <c r="F298" t="s">
        <v>208</v>
      </c>
      <c r="G298">
        <v>3</v>
      </c>
      <c r="H298">
        <v>3</v>
      </c>
      <c r="I298">
        <v>3</v>
      </c>
      <c r="J298" s="6">
        <v>2</v>
      </c>
      <c r="K298" s="6">
        <f t="shared" si="13"/>
        <v>3</v>
      </c>
      <c r="L298">
        <v>1</v>
      </c>
      <c r="M298" s="6">
        <v>3</v>
      </c>
      <c r="N298" s="6">
        <f t="shared" si="14"/>
        <v>2</v>
      </c>
      <c r="O298">
        <v>2</v>
      </c>
      <c r="P298">
        <v>2</v>
      </c>
      <c r="Q298">
        <v>2</v>
      </c>
      <c r="R298">
        <v>2</v>
      </c>
      <c r="S298">
        <v>3</v>
      </c>
      <c r="T298">
        <v>11</v>
      </c>
      <c r="U298">
        <v>7</v>
      </c>
      <c r="V298">
        <v>10</v>
      </c>
      <c r="W298">
        <v>7</v>
      </c>
      <c r="X298">
        <v>14</v>
      </c>
      <c r="Y298">
        <v>7</v>
      </c>
      <c r="Z298">
        <v>19</v>
      </c>
      <c r="AA298">
        <v>5</v>
      </c>
      <c r="AB298">
        <v>27</v>
      </c>
      <c r="AC298">
        <v>6</v>
      </c>
      <c r="AD298">
        <v>8</v>
      </c>
      <c r="AE298">
        <v>5</v>
      </c>
      <c r="AF298">
        <v>9</v>
      </c>
      <c r="AG298">
        <v>3</v>
      </c>
      <c r="AH298">
        <v>1</v>
      </c>
      <c r="AI298">
        <v>2</v>
      </c>
      <c r="AJ298">
        <v>4</v>
      </c>
      <c r="AK298">
        <v>7</v>
      </c>
      <c r="AL298">
        <v>10</v>
      </c>
      <c r="AM298">
        <v>-17</v>
      </c>
    </row>
    <row r="299" spans="1:39" x14ac:dyDescent="0.3">
      <c r="A299" s="2">
        <v>12952</v>
      </c>
      <c r="B299" s="2">
        <v>0</v>
      </c>
      <c r="C299" s="2">
        <v>1996</v>
      </c>
      <c r="D299" s="3">
        <f t="shared" si="12"/>
        <v>22</v>
      </c>
      <c r="E299" s="1">
        <v>43415.484247685185</v>
      </c>
      <c r="F299" t="s">
        <v>88</v>
      </c>
      <c r="G299">
        <v>1</v>
      </c>
      <c r="H299">
        <v>1</v>
      </c>
      <c r="I299">
        <v>2</v>
      </c>
      <c r="J299" s="6">
        <v>1</v>
      </c>
      <c r="K299" s="6">
        <f t="shared" si="13"/>
        <v>4</v>
      </c>
      <c r="L299">
        <v>2</v>
      </c>
      <c r="M299" s="6">
        <v>4</v>
      </c>
      <c r="N299" s="6">
        <f t="shared" si="14"/>
        <v>1</v>
      </c>
      <c r="O299">
        <v>2</v>
      </c>
      <c r="P299">
        <v>2</v>
      </c>
      <c r="Q299">
        <v>1</v>
      </c>
      <c r="R299">
        <v>3</v>
      </c>
      <c r="S299">
        <v>5</v>
      </c>
      <c r="T299">
        <v>8</v>
      </c>
      <c r="U299">
        <v>7</v>
      </c>
      <c r="V299">
        <v>6</v>
      </c>
      <c r="W299">
        <v>7</v>
      </c>
      <c r="X299">
        <v>5</v>
      </c>
      <c r="Y299">
        <v>5</v>
      </c>
      <c r="Z299">
        <v>4</v>
      </c>
      <c r="AA299">
        <v>4</v>
      </c>
      <c r="AB299">
        <v>25</v>
      </c>
      <c r="AC299">
        <v>4</v>
      </c>
      <c r="AD299">
        <v>3</v>
      </c>
      <c r="AE299">
        <v>6</v>
      </c>
      <c r="AF299">
        <v>1</v>
      </c>
      <c r="AG299">
        <v>5</v>
      </c>
      <c r="AH299">
        <v>9</v>
      </c>
      <c r="AI299">
        <v>8</v>
      </c>
      <c r="AJ299">
        <v>7</v>
      </c>
      <c r="AK299">
        <v>2</v>
      </c>
      <c r="AL299">
        <v>10</v>
      </c>
      <c r="AM299">
        <v>51</v>
      </c>
    </row>
    <row r="300" spans="1:39" x14ac:dyDescent="0.3">
      <c r="A300" s="2">
        <v>11544</v>
      </c>
      <c r="B300" s="2">
        <v>0</v>
      </c>
      <c r="C300" s="2">
        <v>1996</v>
      </c>
      <c r="D300" s="3">
        <f t="shared" si="12"/>
        <v>22</v>
      </c>
      <c r="E300" s="1">
        <v>43420.438831018517</v>
      </c>
      <c r="F300" t="s">
        <v>50</v>
      </c>
      <c r="G300">
        <v>3</v>
      </c>
      <c r="H300">
        <v>4</v>
      </c>
      <c r="I300">
        <v>2</v>
      </c>
      <c r="J300" s="6">
        <v>3</v>
      </c>
      <c r="K300" s="6">
        <f t="shared" si="13"/>
        <v>2</v>
      </c>
      <c r="L300">
        <v>2</v>
      </c>
      <c r="M300" s="6">
        <v>2</v>
      </c>
      <c r="N300" s="6">
        <f t="shared" si="14"/>
        <v>3</v>
      </c>
      <c r="O300">
        <v>2</v>
      </c>
      <c r="P300">
        <v>1</v>
      </c>
      <c r="Q300">
        <v>2</v>
      </c>
      <c r="R300">
        <v>1</v>
      </c>
      <c r="S300">
        <v>7</v>
      </c>
      <c r="T300">
        <v>6</v>
      </c>
      <c r="U300">
        <v>6</v>
      </c>
      <c r="V300">
        <v>7</v>
      </c>
      <c r="W300">
        <v>4</v>
      </c>
      <c r="X300">
        <v>4</v>
      </c>
      <c r="Y300">
        <v>6</v>
      </c>
      <c r="Z300">
        <v>4</v>
      </c>
      <c r="AA300">
        <v>5</v>
      </c>
      <c r="AB300">
        <v>5</v>
      </c>
      <c r="AC300">
        <v>1</v>
      </c>
      <c r="AD300">
        <v>9</v>
      </c>
      <c r="AE300">
        <v>3</v>
      </c>
      <c r="AF300">
        <v>2</v>
      </c>
      <c r="AG300">
        <v>8</v>
      </c>
      <c r="AH300">
        <v>5</v>
      </c>
      <c r="AI300">
        <v>4</v>
      </c>
      <c r="AJ300">
        <v>7</v>
      </c>
      <c r="AK300">
        <v>10</v>
      </c>
      <c r="AL300">
        <v>6</v>
      </c>
      <c r="AM300">
        <v>-11</v>
      </c>
    </row>
    <row r="301" spans="1:39" x14ac:dyDescent="0.3">
      <c r="A301" s="2">
        <v>8452</v>
      </c>
      <c r="B301" s="2">
        <v>0</v>
      </c>
      <c r="C301" s="2">
        <v>1997</v>
      </c>
      <c r="D301" s="3">
        <f t="shared" si="12"/>
        <v>21</v>
      </c>
      <c r="E301" s="1">
        <v>43400.513067129628</v>
      </c>
      <c r="F301" t="s">
        <v>62</v>
      </c>
      <c r="G301">
        <v>1</v>
      </c>
      <c r="H301">
        <v>3</v>
      </c>
      <c r="I301">
        <v>2</v>
      </c>
      <c r="J301" s="6">
        <v>1</v>
      </c>
      <c r="K301" s="6">
        <f t="shared" si="13"/>
        <v>4</v>
      </c>
      <c r="L301">
        <v>3</v>
      </c>
      <c r="M301" s="6">
        <v>2</v>
      </c>
      <c r="N301" s="6">
        <f t="shared" si="14"/>
        <v>3</v>
      </c>
      <c r="O301">
        <v>1</v>
      </c>
      <c r="P301">
        <v>1</v>
      </c>
      <c r="Q301">
        <v>2</v>
      </c>
      <c r="R301">
        <v>2</v>
      </c>
      <c r="S301">
        <v>3</v>
      </c>
      <c r="T301">
        <v>23</v>
      </c>
      <c r="U301">
        <v>4</v>
      </c>
      <c r="V301">
        <v>3</v>
      </c>
      <c r="W301">
        <v>4</v>
      </c>
      <c r="X301">
        <v>4</v>
      </c>
      <c r="Y301">
        <v>6</v>
      </c>
      <c r="Z301">
        <v>9</v>
      </c>
      <c r="AA301">
        <v>4</v>
      </c>
      <c r="AB301">
        <v>11</v>
      </c>
      <c r="AC301">
        <v>8</v>
      </c>
      <c r="AD301">
        <v>1</v>
      </c>
      <c r="AE301">
        <v>4</v>
      </c>
      <c r="AF301">
        <v>5</v>
      </c>
      <c r="AG301">
        <v>6</v>
      </c>
      <c r="AH301">
        <v>7</v>
      </c>
      <c r="AI301">
        <v>10</v>
      </c>
      <c r="AJ301">
        <v>2</v>
      </c>
      <c r="AK301">
        <v>9</v>
      </c>
      <c r="AL301">
        <v>3</v>
      </c>
      <c r="AM301">
        <v>-24</v>
      </c>
    </row>
    <row r="302" spans="1:39" x14ac:dyDescent="0.3">
      <c r="A302" s="2">
        <v>8630</v>
      </c>
      <c r="B302" s="2">
        <v>0</v>
      </c>
      <c r="C302" s="2">
        <v>1997</v>
      </c>
      <c r="D302" s="3">
        <f t="shared" si="12"/>
        <v>21</v>
      </c>
      <c r="E302" s="1">
        <v>43400.877743055556</v>
      </c>
      <c r="F302" t="s">
        <v>70</v>
      </c>
      <c r="G302">
        <v>2</v>
      </c>
      <c r="H302">
        <v>4</v>
      </c>
      <c r="I302">
        <v>1</v>
      </c>
      <c r="J302" s="6">
        <v>2</v>
      </c>
      <c r="K302" s="6">
        <f t="shared" si="13"/>
        <v>3</v>
      </c>
      <c r="L302">
        <v>3</v>
      </c>
      <c r="M302" s="6">
        <v>1</v>
      </c>
      <c r="N302" s="6">
        <f t="shared" si="14"/>
        <v>4</v>
      </c>
      <c r="O302">
        <v>2</v>
      </c>
      <c r="P302">
        <v>1</v>
      </c>
      <c r="Q302">
        <v>1</v>
      </c>
      <c r="R302">
        <v>1</v>
      </c>
      <c r="S302">
        <v>4</v>
      </c>
      <c r="T302">
        <v>4</v>
      </c>
      <c r="U302">
        <v>3</v>
      </c>
      <c r="V302">
        <v>3</v>
      </c>
      <c r="W302">
        <v>3</v>
      </c>
      <c r="X302">
        <v>4</v>
      </c>
      <c r="Y302">
        <v>3</v>
      </c>
      <c r="Z302">
        <v>5</v>
      </c>
      <c r="AA302">
        <v>2</v>
      </c>
      <c r="AB302">
        <v>4</v>
      </c>
      <c r="AC302">
        <v>10</v>
      </c>
      <c r="AD302">
        <v>7</v>
      </c>
      <c r="AE302">
        <v>2</v>
      </c>
      <c r="AF302">
        <v>4</v>
      </c>
      <c r="AG302">
        <v>8</v>
      </c>
      <c r="AH302">
        <v>5</v>
      </c>
      <c r="AI302">
        <v>9</v>
      </c>
      <c r="AJ302">
        <v>1</v>
      </c>
      <c r="AK302">
        <v>3</v>
      </c>
      <c r="AL302">
        <v>6</v>
      </c>
      <c r="AM302">
        <v>-17</v>
      </c>
    </row>
    <row r="303" spans="1:39" x14ac:dyDescent="0.3">
      <c r="A303" s="2">
        <v>8716</v>
      </c>
      <c r="B303" s="2">
        <v>0</v>
      </c>
      <c r="C303" s="2">
        <v>1997</v>
      </c>
      <c r="D303" s="3">
        <f t="shared" si="12"/>
        <v>21</v>
      </c>
      <c r="E303" s="1">
        <v>43401.526006944441</v>
      </c>
      <c r="F303" t="s">
        <v>70</v>
      </c>
      <c r="G303">
        <v>1</v>
      </c>
      <c r="H303">
        <v>3</v>
      </c>
      <c r="I303">
        <v>3</v>
      </c>
      <c r="J303" s="6">
        <v>2</v>
      </c>
      <c r="K303" s="6">
        <f t="shared" si="13"/>
        <v>3</v>
      </c>
      <c r="L303">
        <v>2</v>
      </c>
      <c r="M303" s="6">
        <v>2</v>
      </c>
      <c r="N303" s="6">
        <f t="shared" si="14"/>
        <v>3</v>
      </c>
      <c r="O303">
        <v>2</v>
      </c>
      <c r="P303">
        <v>2</v>
      </c>
      <c r="Q303">
        <v>1</v>
      </c>
      <c r="R303">
        <v>2</v>
      </c>
      <c r="S303">
        <v>7</v>
      </c>
      <c r="T303">
        <v>6</v>
      </c>
      <c r="U303">
        <v>5</v>
      </c>
      <c r="V303">
        <v>9</v>
      </c>
      <c r="W303">
        <v>9</v>
      </c>
      <c r="X303">
        <v>4</v>
      </c>
      <c r="Y303">
        <v>4</v>
      </c>
      <c r="Z303">
        <v>6</v>
      </c>
      <c r="AA303">
        <v>10</v>
      </c>
      <c r="AB303">
        <v>9</v>
      </c>
      <c r="AC303">
        <v>2</v>
      </c>
      <c r="AD303">
        <v>4</v>
      </c>
      <c r="AE303">
        <v>6</v>
      </c>
      <c r="AF303">
        <v>3</v>
      </c>
      <c r="AG303">
        <v>5</v>
      </c>
      <c r="AH303">
        <v>10</v>
      </c>
      <c r="AI303">
        <v>8</v>
      </c>
      <c r="AJ303">
        <v>9</v>
      </c>
      <c r="AK303">
        <v>1</v>
      </c>
      <c r="AL303">
        <v>7</v>
      </c>
      <c r="AM303">
        <v>-20</v>
      </c>
    </row>
    <row r="304" spans="1:39" x14ac:dyDescent="0.3">
      <c r="A304" s="2">
        <v>8777</v>
      </c>
      <c r="B304" s="2">
        <v>0</v>
      </c>
      <c r="C304" s="2">
        <v>1997</v>
      </c>
      <c r="D304" s="3">
        <f t="shared" si="12"/>
        <v>21</v>
      </c>
      <c r="E304" s="1">
        <v>43401.527986111112</v>
      </c>
      <c r="F304" t="s">
        <v>87</v>
      </c>
      <c r="G304">
        <v>1</v>
      </c>
      <c r="H304">
        <v>2</v>
      </c>
      <c r="I304">
        <v>1</v>
      </c>
      <c r="J304" s="6">
        <v>2</v>
      </c>
      <c r="K304" s="6">
        <f t="shared" si="13"/>
        <v>3</v>
      </c>
      <c r="L304">
        <v>1</v>
      </c>
      <c r="M304" s="6">
        <v>2</v>
      </c>
      <c r="N304" s="6">
        <f t="shared" si="14"/>
        <v>3</v>
      </c>
      <c r="O304">
        <v>1</v>
      </c>
      <c r="P304">
        <v>1</v>
      </c>
      <c r="Q304">
        <v>2</v>
      </c>
      <c r="R304">
        <v>1</v>
      </c>
      <c r="S304">
        <v>36</v>
      </c>
      <c r="T304">
        <v>5</v>
      </c>
      <c r="U304">
        <v>40</v>
      </c>
      <c r="V304">
        <v>4</v>
      </c>
      <c r="W304">
        <v>3</v>
      </c>
      <c r="X304">
        <v>9</v>
      </c>
      <c r="Y304">
        <v>9</v>
      </c>
      <c r="Z304">
        <v>5</v>
      </c>
      <c r="AA304">
        <v>7</v>
      </c>
      <c r="AB304">
        <v>8</v>
      </c>
      <c r="AC304">
        <v>7</v>
      </c>
      <c r="AD304">
        <v>10</v>
      </c>
      <c r="AE304">
        <v>6</v>
      </c>
      <c r="AF304">
        <v>8</v>
      </c>
      <c r="AG304">
        <v>4</v>
      </c>
      <c r="AH304">
        <v>9</v>
      </c>
      <c r="AI304">
        <v>2</v>
      </c>
      <c r="AJ304">
        <v>3</v>
      </c>
      <c r="AK304">
        <v>5</v>
      </c>
      <c r="AL304">
        <v>1</v>
      </c>
      <c r="AM304">
        <v>-28</v>
      </c>
    </row>
    <row r="305" spans="1:39" x14ac:dyDescent="0.3">
      <c r="A305" s="2">
        <v>8718</v>
      </c>
      <c r="B305" s="2">
        <v>0</v>
      </c>
      <c r="C305" s="2">
        <v>1997</v>
      </c>
      <c r="D305" s="3">
        <f t="shared" si="12"/>
        <v>21</v>
      </c>
      <c r="E305" s="1">
        <v>43401.929537037038</v>
      </c>
      <c r="F305" t="s">
        <v>97</v>
      </c>
      <c r="G305">
        <v>3</v>
      </c>
      <c r="H305">
        <v>1</v>
      </c>
      <c r="I305">
        <v>2</v>
      </c>
      <c r="J305" s="6">
        <v>4</v>
      </c>
      <c r="K305" s="6">
        <f t="shared" si="13"/>
        <v>1</v>
      </c>
      <c r="L305">
        <v>2</v>
      </c>
      <c r="M305" s="6">
        <v>4</v>
      </c>
      <c r="N305" s="6">
        <f t="shared" si="14"/>
        <v>1</v>
      </c>
      <c r="O305">
        <v>1</v>
      </c>
      <c r="P305">
        <v>2</v>
      </c>
      <c r="Q305">
        <v>3</v>
      </c>
      <c r="R305">
        <v>2</v>
      </c>
      <c r="S305">
        <v>3</v>
      </c>
      <c r="T305">
        <v>5</v>
      </c>
      <c r="U305">
        <v>7</v>
      </c>
      <c r="V305">
        <v>7</v>
      </c>
      <c r="W305">
        <v>5</v>
      </c>
      <c r="X305">
        <v>3</v>
      </c>
      <c r="Y305">
        <v>6</v>
      </c>
      <c r="Z305">
        <v>6</v>
      </c>
      <c r="AA305">
        <v>7</v>
      </c>
      <c r="AB305">
        <v>5</v>
      </c>
      <c r="AC305">
        <v>10</v>
      </c>
      <c r="AD305">
        <v>6</v>
      </c>
      <c r="AE305">
        <v>8</v>
      </c>
      <c r="AF305">
        <v>1</v>
      </c>
      <c r="AG305">
        <v>5</v>
      </c>
      <c r="AH305">
        <v>2</v>
      </c>
      <c r="AI305">
        <v>7</v>
      </c>
      <c r="AJ305">
        <v>4</v>
      </c>
      <c r="AK305">
        <v>3</v>
      </c>
      <c r="AL305">
        <v>9</v>
      </c>
      <c r="AM305">
        <v>4</v>
      </c>
    </row>
    <row r="306" spans="1:39" x14ac:dyDescent="0.3">
      <c r="A306" s="2">
        <v>8925</v>
      </c>
      <c r="B306" s="2">
        <v>1</v>
      </c>
      <c r="C306" s="2">
        <v>1997</v>
      </c>
      <c r="D306" s="3">
        <f t="shared" si="12"/>
        <v>21</v>
      </c>
      <c r="E306" s="1">
        <v>43402.388321759259</v>
      </c>
      <c r="F306" t="s">
        <v>103</v>
      </c>
      <c r="G306">
        <v>2</v>
      </c>
      <c r="H306">
        <v>2</v>
      </c>
      <c r="I306">
        <v>1</v>
      </c>
      <c r="J306" s="6">
        <v>2</v>
      </c>
      <c r="K306" s="6">
        <f t="shared" si="13"/>
        <v>3</v>
      </c>
      <c r="L306">
        <v>3</v>
      </c>
      <c r="M306" s="6">
        <v>2</v>
      </c>
      <c r="N306" s="6">
        <f t="shared" si="14"/>
        <v>3</v>
      </c>
      <c r="O306">
        <v>1</v>
      </c>
      <c r="P306">
        <v>1</v>
      </c>
      <c r="Q306">
        <v>2</v>
      </c>
      <c r="R306">
        <v>1</v>
      </c>
      <c r="S306">
        <v>4</v>
      </c>
      <c r="T306">
        <v>5</v>
      </c>
      <c r="U306">
        <v>3</v>
      </c>
      <c r="V306">
        <v>2</v>
      </c>
      <c r="W306">
        <v>4</v>
      </c>
      <c r="X306">
        <v>6</v>
      </c>
      <c r="Y306">
        <v>4</v>
      </c>
      <c r="Z306">
        <v>4</v>
      </c>
      <c r="AA306">
        <v>3</v>
      </c>
      <c r="AB306">
        <v>5</v>
      </c>
      <c r="AC306">
        <v>1</v>
      </c>
      <c r="AD306">
        <v>7</v>
      </c>
      <c r="AE306">
        <v>8</v>
      </c>
      <c r="AF306">
        <v>4</v>
      </c>
      <c r="AG306">
        <v>2</v>
      </c>
      <c r="AH306">
        <v>5</v>
      </c>
      <c r="AI306">
        <v>9</v>
      </c>
      <c r="AJ306">
        <v>3</v>
      </c>
      <c r="AK306">
        <v>10</v>
      </c>
      <c r="AL306">
        <v>6</v>
      </c>
      <c r="AM306">
        <v>-37</v>
      </c>
    </row>
    <row r="307" spans="1:39" x14ac:dyDescent="0.3">
      <c r="A307" s="2">
        <v>9276</v>
      </c>
      <c r="B307" s="2">
        <v>0</v>
      </c>
      <c r="C307" s="2">
        <v>1997</v>
      </c>
      <c r="D307" s="3">
        <f t="shared" si="12"/>
        <v>21</v>
      </c>
      <c r="E307" s="1">
        <v>43402.443506944444</v>
      </c>
      <c r="F307" t="s">
        <v>107</v>
      </c>
      <c r="G307">
        <v>2</v>
      </c>
      <c r="H307">
        <v>3</v>
      </c>
      <c r="I307">
        <v>2</v>
      </c>
      <c r="J307" s="6">
        <v>3</v>
      </c>
      <c r="K307" s="6">
        <f t="shared" si="13"/>
        <v>2</v>
      </c>
      <c r="L307">
        <v>2</v>
      </c>
      <c r="M307" s="6">
        <v>3</v>
      </c>
      <c r="N307" s="6">
        <f t="shared" si="14"/>
        <v>2</v>
      </c>
      <c r="O307">
        <v>3</v>
      </c>
      <c r="P307">
        <v>2</v>
      </c>
      <c r="Q307">
        <v>2</v>
      </c>
      <c r="R307">
        <v>2</v>
      </c>
      <c r="S307">
        <v>4</v>
      </c>
      <c r="T307">
        <v>5</v>
      </c>
      <c r="U307">
        <v>4</v>
      </c>
      <c r="V307">
        <v>4</v>
      </c>
      <c r="W307">
        <v>5</v>
      </c>
      <c r="X307">
        <v>5</v>
      </c>
      <c r="Y307">
        <v>6</v>
      </c>
      <c r="Z307">
        <v>5</v>
      </c>
      <c r="AA307">
        <v>4</v>
      </c>
      <c r="AB307">
        <v>4</v>
      </c>
      <c r="AC307">
        <v>8</v>
      </c>
      <c r="AD307">
        <v>7</v>
      </c>
      <c r="AE307">
        <v>2</v>
      </c>
      <c r="AF307">
        <v>9</v>
      </c>
      <c r="AG307">
        <v>5</v>
      </c>
      <c r="AH307">
        <v>6</v>
      </c>
      <c r="AI307">
        <v>1</v>
      </c>
      <c r="AJ307">
        <v>4</v>
      </c>
      <c r="AK307">
        <v>3</v>
      </c>
      <c r="AL307">
        <v>10</v>
      </c>
      <c r="AM307">
        <v>-17</v>
      </c>
    </row>
    <row r="308" spans="1:39" x14ac:dyDescent="0.3">
      <c r="A308" s="2">
        <v>9306</v>
      </c>
      <c r="B308" s="2">
        <v>1</v>
      </c>
      <c r="C308" s="2">
        <v>1997</v>
      </c>
      <c r="D308" s="3">
        <f t="shared" si="12"/>
        <v>21</v>
      </c>
      <c r="E308" s="1">
        <v>43402.446087962962</v>
      </c>
      <c r="F308" t="s">
        <v>50</v>
      </c>
      <c r="G308">
        <v>2</v>
      </c>
      <c r="H308">
        <v>3</v>
      </c>
      <c r="I308">
        <v>2</v>
      </c>
      <c r="J308" s="6">
        <v>1</v>
      </c>
      <c r="K308" s="6">
        <f t="shared" si="13"/>
        <v>4</v>
      </c>
      <c r="L308">
        <v>4</v>
      </c>
      <c r="M308" s="6">
        <v>1</v>
      </c>
      <c r="N308" s="6">
        <f t="shared" si="14"/>
        <v>4</v>
      </c>
      <c r="O308">
        <v>1</v>
      </c>
      <c r="P308">
        <v>1</v>
      </c>
      <c r="Q308">
        <v>2</v>
      </c>
      <c r="R308">
        <v>2</v>
      </c>
      <c r="S308">
        <v>3</v>
      </c>
      <c r="T308">
        <v>29</v>
      </c>
      <c r="U308">
        <v>3</v>
      </c>
      <c r="V308">
        <v>4</v>
      </c>
      <c r="W308">
        <v>3</v>
      </c>
      <c r="X308">
        <v>3</v>
      </c>
      <c r="Y308">
        <v>3</v>
      </c>
      <c r="Z308">
        <v>4</v>
      </c>
      <c r="AA308">
        <v>4</v>
      </c>
      <c r="AB308">
        <v>7</v>
      </c>
      <c r="AC308">
        <v>8</v>
      </c>
      <c r="AD308">
        <v>6</v>
      </c>
      <c r="AE308">
        <v>10</v>
      </c>
      <c r="AF308">
        <v>1</v>
      </c>
      <c r="AG308">
        <v>5</v>
      </c>
      <c r="AH308">
        <v>2</v>
      </c>
      <c r="AI308">
        <v>7</v>
      </c>
      <c r="AJ308">
        <v>4</v>
      </c>
      <c r="AK308">
        <v>9</v>
      </c>
      <c r="AL308">
        <v>3</v>
      </c>
      <c r="AM308">
        <v>-24</v>
      </c>
    </row>
    <row r="309" spans="1:39" x14ac:dyDescent="0.3">
      <c r="A309" s="2">
        <v>9335</v>
      </c>
      <c r="B309" s="2">
        <v>0</v>
      </c>
      <c r="C309" s="2">
        <v>1997</v>
      </c>
      <c r="D309" s="3">
        <f t="shared" si="12"/>
        <v>21</v>
      </c>
      <c r="E309" s="1">
        <v>43402.451469907406</v>
      </c>
      <c r="F309" t="s">
        <v>88</v>
      </c>
      <c r="G309">
        <v>2</v>
      </c>
      <c r="H309">
        <v>3</v>
      </c>
      <c r="I309">
        <v>1</v>
      </c>
      <c r="J309" s="6">
        <v>3</v>
      </c>
      <c r="K309" s="6">
        <f t="shared" si="13"/>
        <v>2</v>
      </c>
      <c r="L309">
        <v>2</v>
      </c>
      <c r="M309" s="6">
        <v>4</v>
      </c>
      <c r="N309" s="6">
        <f t="shared" si="14"/>
        <v>1</v>
      </c>
      <c r="O309">
        <v>1</v>
      </c>
      <c r="P309">
        <v>2</v>
      </c>
      <c r="Q309">
        <v>2</v>
      </c>
      <c r="R309">
        <v>2</v>
      </c>
      <c r="S309">
        <v>2</v>
      </c>
      <c r="T309">
        <v>10</v>
      </c>
      <c r="U309">
        <v>3</v>
      </c>
      <c r="V309">
        <v>3</v>
      </c>
      <c r="W309">
        <v>2</v>
      </c>
      <c r="X309">
        <v>3</v>
      </c>
      <c r="Y309">
        <v>32</v>
      </c>
      <c r="Z309">
        <v>11</v>
      </c>
      <c r="AA309">
        <v>5</v>
      </c>
      <c r="AB309">
        <v>4</v>
      </c>
      <c r="AC309">
        <v>8</v>
      </c>
      <c r="AD309">
        <v>10</v>
      </c>
      <c r="AE309">
        <v>9</v>
      </c>
      <c r="AF309">
        <v>6</v>
      </c>
      <c r="AG309">
        <v>3</v>
      </c>
      <c r="AH309">
        <v>4</v>
      </c>
      <c r="AI309">
        <v>1</v>
      </c>
      <c r="AJ309">
        <v>5</v>
      </c>
      <c r="AK309">
        <v>2</v>
      </c>
      <c r="AL309">
        <v>7</v>
      </c>
      <c r="AM309">
        <v>-11</v>
      </c>
    </row>
    <row r="310" spans="1:39" x14ac:dyDescent="0.3">
      <c r="A310" s="2">
        <v>9295</v>
      </c>
      <c r="B310" s="2">
        <v>0</v>
      </c>
      <c r="C310" s="2">
        <v>1997</v>
      </c>
      <c r="D310" s="3">
        <f t="shared" si="12"/>
        <v>21</v>
      </c>
      <c r="E310" s="1">
        <v>43402.470752314817</v>
      </c>
      <c r="F310" t="s">
        <v>110</v>
      </c>
      <c r="G310">
        <v>4</v>
      </c>
      <c r="H310">
        <v>3</v>
      </c>
      <c r="I310">
        <v>1</v>
      </c>
      <c r="J310" s="6">
        <v>2</v>
      </c>
      <c r="K310" s="6">
        <f t="shared" si="13"/>
        <v>3</v>
      </c>
      <c r="L310">
        <v>4</v>
      </c>
      <c r="M310" s="6">
        <v>2</v>
      </c>
      <c r="N310" s="6">
        <f t="shared" si="14"/>
        <v>3</v>
      </c>
      <c r="O310">
        <v>1</v>
      </c>
      <c r="P310">
        <v>1</v>
      </c>
      <c r="Q310">
        <v>1</v>
      </c>
      <c r="R310">
        <v>1</v>
      </c>
      <c r="S310">
        <v>4</v>
      </c>
      <c r="T310">
        <v>5</v>
      </c>
      <c r="U310">
        <v>5</v>
      </c>
      <c r="V310">
        <v>5</v>
      </c>
      <c r="W310">
        <v>4</v>
      </c>
      <c r="X310">
        <v>5</v>
      </c>
      <c r="Y310">
        <v>4</v>
      </c>
      <c r="Z310">
        <v>5</v>
      </c>
      <c r="AA310">
        <v>8</v>
      </c>
      <c r="AB310">
        <v>6</v>
      </c>
      <c r="AC310">
        <v>3</v>
      </c>
      <c r="AD310">
        <v>9</v>
      </c>
      <c r="AE310">
        <v>7</v>
      </c>
      <c r="AF310">
        <v>10</v>
      </c>
      <c r="AG310">
        <v>4</v>
      </c>
      <c r="AH310">
        <v>1</v>
      </c>
      <c r="AI310">
        <v>6</v>
      </c>
      <c r="AJ310">
        <v>8</v>
      </c>
      <c r="AK310">
        <v>2</v>
      </c>
      <c r="AL310">
        <v>5</v>
      </c>
      <c r="AM310">
        <v>-2</v>
      </c>
    </row>
    <row r="311" spans="1:39" x14ac:dyDescent="0.3">
      <c r="A311" s="2">
        <v>9393</v>
      </c>
      <c r="B311" s="2">
        <v>1</v>
      </c>
      <c r="C311" s="2">
        <v>1997</v>
      </c>
      <c r="D311" s="3">
        <f t="shared" si="12"/>
        <v>21</v>
      </c>
      <c r="E311" s="1">
        <v>43402.474814814814</v>
      </c>
      <c r="F311" t="s">
        <v>112</v>
      </c>
      <c r="G311">
        <v>1</v>
      </c>
      <c r="H311">
        <v>2</v>
      </c>
      <c r="I311">
        <v>1</v>
      </c>
      <c r="J311" s="6">
        <v>3</v>
      </c>
      <c r="K311" s="6">
        <f t="shared" si="13"/>
        <v>2</v>
      </c>
      <c r="L311">
        <v>3</v>
      </c>
      <c r="M311" s="6">
        <v>4</v>
      </c>
      <c r="N311" s="6">
        <f t="shared" si="14"/>
        <v>1</v>
      </c>
      <c r="O311">
        <v>2</v>
      </c>
      <c r="P311">
        <v>2</v>
      </c>
      <c r="Q311">
        <v>2</v>
      </c>
      <c r="R311">
        <v>2</v>
      </c>
      <c r="S311">
        <v>17</v>
      </c>
      <c r="T311">
        <v>6</v>
      </c>
      <c r="U311">
        <v>4</v>
      </c>
      <c r="V311">
        <v>8</v>
      </c>
      <c r="W311">
        <v>5</v>
      </c>
      <c r="X311">
        <v>6</v>
      </c>
      <c r="Y311">
        <v>5</v>
      </c>
      <c r="Z311">
        <v>12</v>
      </c>
      <c r="AA311">
        <v>5</v>
      </c>
      <c r="AB311">
        <v>13</v>
      </c>
      <c r="AC311">
        <v>9</v>
      </c>
      <c r="AD311">
        <v>8</v>
      </c>
      <c r="AE311">
        <v>6</v>
      </c>
      <c r="AF311">
        <v>3</v>
      </c>
      <c r="AG311">
        <v>2</v>
      </c>
      <c r="AH311">
        <v>1</v>
      </c>
      <c r="AI311">
        <v>10</v>
      </c>
      <c r="AJ311">
        <v>5</v>
      </c>
      <c r="AK311">
        <v>4</v>
      </c>
      <c r="AL311">
        <v>7</v>
      </c>
      <c r="AM311">
        <v>6</v>
      </c>
    </row>
    <row r="312" spans="1:39" x14ac:dyDescent="0.3">
      <c r="A312" s="2">
        <v>9407</v>
      </c>
      <c r="B312" s="2">
        <v>0</v>
      </c>
      <c r="C312" s="2">
        <v>1997</v>
      </c>
      <c r="D312" s="3">
        <f t="shared" si="12"/>
        <v>21</v>
      </c>
      <c r="E312" s="1">
        <v>43402.48332175926</v>
      </c>
      <c r="F312" t="s">
        <v>67</v>
      </c>
      <c r="G312">
        <v>1</v>
      </c>
      <c r="H312">
        <v>3</v>
      </c>
      <c r="I312">
        <v>1</v>
      </c>
      <c r="J312" s="6">
        <v>2</v>
      </c>
      <c r="K312" s="6">
        <f t="shared" si="13"/>
        <v>3</v>
      </c>
      <c r="L312">
        <v>1</v>
      </c>
      <c r="M312" s="6">
        <v>2</v>
      </c>
      <c r="N312" s="6">
        <f t="shared" si="14"/>
        <v>3</v>
      </c>
      <c r="O312">
        <v>2</v>
      </c>
      <c r="P312">
        <v>1</v>
      </c>
      <c r="Q312">
        <v>1</v>
      </c>
      <c r="R312">
        <v>2</v>
      </c>
      <c r="S312">
        <v>3</v>
      </c>
      <c r="T312">
        <v>8</v>
      </c>
      <c r="U312">
        <v>5</v>
      </c>
      <c r="V312">
        <v>6</v>
      </c>
      <c r="W312">
        <v>4</v>
      </c>
      <c r="X312">
        <v>6</v>
      </c>
      <c r="Y312">
        <v>9</v>
      </c>
      <c r="Z312">
        <v>6</v>
      </c>
      <c r="AA312">
        <v>4</v>
      </c>
      <c r="AB312">
        <v>8</v>
      </c>
      <c r="AC312">
        <v>8</v>
      </c>
      <c r="AD312">
        <v>4</v>
      </c>
      <c r="AE312">
        <v>5</v>
      </c>
      <c r="AF312">
        <v>2</v>
      </c>
      <c r="AG312">
        <v>6</v>
      </c>
      <c r="AH312">
        <v>10</v>
      </c>
      <c r="AI312">
        <v>1</v>
      </c>
      <c r="AJ312">
        <v>9</v>
      </c>
      <c r="AK312">
        <v>7</v>
      </c>
      <c r="AL312">
        <v>3</v>
      </c>
      <c r="AM312">
        <v>-16</v>
      </c>
    </row>
    <row r="313" spans="1:39" x14ac:dyDescent="0.3">
      <c r="A313" s="2">
        <v>9404</v>
      </c>
      <c r="B313" s="2">
        <v>1</v>
      </c>
      <c r="C313" s="2">
        <v>1997</v>
      </c>
      <c r="D313" s="3">
        <f t="shared" si="12"/>
        <v>21</v>
      </c>
      <c r="E313" s="1">
        <v>43402.483449074076</v>
      </c>
      <c r="F313" t="s">
        <v>50</v>
      </c>
      <c r="G313">
        <v>3</v>
      </c>
      <c r="H313">
        <v>2</v>
      </c>
      <c r="I313">
        <v>1</v>
      </c>
      <c r="J313" s="6">
        <v>3</v>
      </c>
      <c r="K313" s="6">
        <f t="shared" si="13"/>
        <v>2</v>
      </c>
      <c r="L313">
        <v>1</v>
      </c>
      <c r="M313" s="6">
        <v>3</v>
      </c>
      <c r="N313" s="6">
        <f t="shared" si="14"/>
        <v>2</v>
      </c>
      <c r="O313">
        <v>2</v>
      </c>
      <c r="P313">
        <v>1</v>
      </c>
      <c r="Q313">
        <v>3</v>
      </c>
      <c r="R313">
        <v>1</v>
      </c>
      <c r="S313">
        <v>8</v>
      </c>
      <c r="T313">
        <v>12</v>
      </c>
      <c r="U313">
        <v>4</v>
      </c>
      <c r="V313">
        <v>6</v>
      </c>
      <c r="W313">
        <v>6</v>
      </c>
      <c r="X313">
        <v>6</v>
      </c>
      <c r="Y313">
        <v>8</v>
      </c>
      <c r="Z313">
        <v>5</v>
      </c>
      <c r="AA313">
        <v>7</v>
      </c>
      <c r="AB313">
        <v>12</v>
      </c>
      <c r="AC313">
        <v>4</v>
      </c>
      <c r="AD313">
        <v>10</v>
      </c>
      <c r="AE313">
        <v>5</v>
      </c>
      <c r="AF313">
        <v>7</v>
      </c>
      <c r="AG313">
        <v>6</v>
      </c>
      <c r="AH313">
        <v>3</v>
      </c>
      <c r="AI313">
        <v>2</v>
      </c>
      <c r="AJ313">
        <v>9</v>
      </c>
      <c r="AK313">
        <v>8</v>
      </c>
      <c r="AL313">
        <v>1</v>
      </c>
      <c r="AM313">
        <v>-4</v>
      </c>
    </row>
    <row r="314" spans="1:39" x14ac:dyDescent="0.3">
      <c r="A314" s="2">
        <v>8800</v>
      </c>
      <c r="B314" s="2">
        <v>0</v>
      </c>
      <c r="C314" s="2">
        <v>1997</v>
      </c>
      <c r="D314" s="3">
        <f t="shared" si="12"/>
        <v>21</v>
      </c>
      <c r="E314" s="1">
        <v>43402.560671296298</v>
      </c>
      <c r="F314" t="s">
        <v>88</v>
      </c>
      <c r="G314">
        <v>3</v>
      </c>
      <c r="H314">
        <v>3</v>
      </c>
      <c r="I314">
        <v>1</v>
      </c>
      <c r="J314" s="6">
        <v>3</v>
      </c>
      <c r="K314" s="6">
        <f t="shared" si="13"/>
        <v>2</v>
      </c>
      <c r="L314">
        <v>1</v>
      </c>
      <c r="M314" s="6">
        <v>3</v>
      </c>
      <c r="N314" s="6">
        <f t="shared" si="14"/>
        <v>2</v>
      </c>
      <c r="O314">
        <v>1</v>
      </c>
      <c r="P314">
        <v>1</v>
      </c>
      <c r="Q314">
        <v>2</v>
      </c>
      <c r="R314">
        <v>3</v>
      </c>
      <c r="S314">
        <v>21</v>
      </c>
      <c r="T314">
        <v>16</v>
      </c>
      <c r="U314">
        <v>6</v>
      </c>
      <c r="V314">
        <v>6</v>
      </c>
      <c r="W314">
        <v>7</v>
      </c>
      <c r="X314">
        <v>15</v>
      </c>
      <c r="Y314">
        <v>9</v>
      </c>
      <c r="Z314">
        <v>10</v>
      </c>
      <c r="AA314">
        <v>26</v>
      </c>
      <c r="AB314">
        <v>92</v>
      </c>
      <c r="AC314">
        <v>9</v>
      </c>
      <c r="AD314">
        <v>4</v>
      </c>
      <c r="AE314">
        <v>1</v>
      </c>
      <c r="AF314">
        <v>2</v>
      </c>
      <c r="AG314">
        <v>10</v>
      </c>
      <c r="AH314">
        <v>6</v>
      </c>
      <c r="AI314">
        <v>5</v>
      </c>
      <c r="AJ314">
        <v>8</v>
      </c>
      <c r="AK314">
        <v>3</v>
      </c>
      <c r="AL314">
        <v>7</v>
      </c>
      <c r="AM314">
        <v>-9</v>
      </c>
    </row>
    <row r="315" spans="1:39" x14ac:dyDescent="0.3">
      <c r="A315" s="2">
        <v>9527</v>
      </c>
      <c r="B315" s="2">
        <v>0</v>
      </c>
      <c r="C315" s="2">
        <v>1997</v>
      </c>
      <c r="D315" s="3">
        <f t="shared" si="12"/>
        <v>21</v>
      </c>
      <c r="E315" s="1">
        <v>43402.580243055556</v>
      </c>
      <c r="F315" t="s">
        <v>117</v>
      </c>
      <c r="G315">
        <v>1</v>
      </c>
      <c r="H315">
        <v>4</v>
      </c>
      <c r="I315">
        <v>2</v>
      </c>
      <c r="J315" s="6">
        <v>2</v>
      </c>
      <c r="K315" s="6">
        <f t="shared" si="13"/>
        <v>3</v>
      </c>
      <c r="L315">
        <v>3</v>
      </c>
      <c r="M315" s="6">
        <v>2</v>
      </c>
      <c r="N315" s="6">
        <f t="shared" si="14"/>
        <v>3</v>
      </c>
      <c r="O315">
        <v>1</v>
      </c>
      <c r="P315">
        <v>3</v>
      </c>
      <c r="Q315">
        <v>3</v>
      </c>
      <c r="R315">
        <v>2</v>
      </c>
      <c r="S315">
        <v>2</v>
      </c>
      <c r="T315">
        <v>7</v>
      </c>
      <c r="U315">
        <v>4</v>
      </c>
      <c r="V315">
        <v>4</v>
      </c>
      <c r="W315">
        <v>4</v>
      </c>
      <c r="X315">
        <v>4</v>
      </c>
      <c r="Y315">
        <v>5</v>
      </c>
      <c r="Z315">
        <v>8</v>
      </c>
      <c r="AA315">
        <v>5</v>
      </c>
      <c r="AB315">
        <v>6</v>
      </c>
      <c r="AC315">
        <v>8</v>
      </c>
      <c r="AD315">
        <v>9</v>
      </c>
      <c r="AE315">
        <v>4</v>
      </c>
      <c r="AF315">
        <v>2</v>
      </c>
      <c r="AG315">
        <v>10</v>
      </c>
      <c r="AH315">
        <v>7</v>
      </c>
      <c r="AI315">
        <v>3</v>
      </c>
      <c r="AJ315">
        <v>6</v>
      </c>
      <c r="AK315">
        <v>5</v>
      </c>
      <c r="AL315">
        <v>1</v>
      </c>
      <c r="AM315">
        <v>13</v>
      </c>
    </row>
    <row r="316" spans="1:39" x14ac:dyDescent="0.3">
      <c r="A316" s="2">
        <v>9786</v>
      </c>
      <c r="B316" s="2">
        <v>0</v>
      </c>
      <c r="C316" s="2">
        <v>1997</v>
      </c>
      <c r="D316" s="3">
        <f t="shared" si="12"/>
        <v>21</v>
      </c>
      <c r="E316" s="1">
        <v>43402.735486111109</v>
      </c>
      <c r="F316" t="s">
        <v>53</v>
      </c>
      <c r="G316">
        <v>3</v>
      </c>
      <c r="H316">
        <v>2</v>
      </c>
      <c r="I316">
        <v>3</v>
      </c>
      <c r="J316" s="6">
        <v>3</v>
      </c>
      <c r="K316" s="6">
        <f t="shared" si="13"/>
        <v>2</v>
      </c>
      <c r="L316">
        <v>2</v>
      </c>
      <c r="M316" s="6">
        <v>3</v>
      </c>
      <c r="N316" s="6">
        <f t="shared" si="14"/>
        <v>2</v>
      </c>
      <c r="O316">
        <v>1</v>
      </c>
      <c r="P316">
        <v>2</v>
      </c>
      <c r="Q316">
        <v>2</v>
      </c>
      <c r="R316">
        <v>3</v>
      </c>
      <c r="S316">
        <v>15</v>
      </c>
      <c r="T316">
        <v>7</v>
      </c>
      <c r="U316">
        <v>12</v>
      </c>
      <c r="V316">
        <v>7</v>
      </c>
      <c r="W316">
        <v>17</v>
      </c>
      <c r="X316">
        <v>9</v>
      </c>
      <c r="Y316">
        <v>12</v>
      </c>
      <c r="Z316">
        <v>19</v>
      </c>
      <c r="AA316">
        <v>7</v>
      </c>
      <c r="AB316">
        <v>17</v>
      </c>
      <c r="AC316">
        <v>6</v>
      </c>
      <c r="AD316">
        <v>7</v>
      </c>
      <c r="AE316">
        <v>8</v>
      </c>
      <c r="AF316">
        <v>4</v>
      </c>
      <c r="AG316">
        <v>10</v>
      </c>
      <c r="AH316">
        <v>1</v>
      </c>
      <c r="AI316">
        <v>3</v>
      </c>
      <c r="AJ316">
        <v>5</v>
      </c>
      <c r="AK316">
        <v>9</v>
      </c>
      <c r="AL316">
        <v>2</v>
      </c>
      <c r="AM316">
        <v>-8</v>
      </c>
    </row>
    <row r="317" spans="1:39" x14ac:dyDescent="0.3">
      <c r="A317" s="2">
        <v>9770</v>
      </c>
      <c r="B317" s="2">
        <v>0</v>
      </c>
      <c r="C317" s="2">
        <v>1997</v>
      </c>
      <c r="D317" s="3">
        <f t="shared" si="12"/>
        <v>21</v>
      </c>
      <c r="E317" s="1">
        <v>43402.749432870369</v>
      </c>
      <c r="F317" t="s">
        <v>50</v>
      </c>
      <c r="G317">
        <v>3</v>
      </c>
      <c r="H317">
        <v>2</v>
      </c>
      <c r="I317">
        <v>1</v>
      </c>
      <c r="J317" s="6">
        <v>2</v>
      </c>
      <c r="K317" s="6">
        <f t="shared" si="13"/>
        <v>3</v>
      </c>
      <c r="L317">
        <v>3</v>
      </c>
      <c r="M317" s="6">
        <v>2</v>
      </c>
      <c r="N317" s="6">
        <f t="shared" si="14"/>
        <v>3</v>
      </c>
      <c r="O317">
        <v>2</v>
      </c>
      <c r="P317">
        <v>3</v>
      </c>
      <c r="Q317">
        <v>3</v>
      </c>
      <c r="R317">
        <v>2</v>
      </c>
      <c r="S317">
        <v>3</v>
      </c>
      <c r="T317">
        <v>4</v>
      </c>
      <c r="U317">
        <v>4</v>
      </c>
      <c r="V317">
        <v>8</v>
      </c>
      <c r="W317">
        <v>3</v>
      </c>
      <c r="X317">
        <v>5</v>
      </c>
      <c r="Y317">
        <v>8</v>
      </c>
      <c r="Z317">
        <v>4</v>
      </c>
      <c r="AA317">
        <v>4</v>
      </c>
      <c r="AB317">
        <v>4</v>
      </c>
      <c r="AC317">
        <v>8</v>
      </c>
      <c r="AD317">
        <v>7</v>
      </c>
      <c r="AE317">
        <v>3</v>
      </c>
      <c r="AF317">
        <v>1</v>
      </c>
      <c r="AG317">
        <v>5</v>
      </c>
      <c r="AH317">
        <v>4</v>
      </c>
      <c r="AI317">
        <v>9</v>
      </c>
      <c r="AJ317">
        <v>6</v>
      </c>
      <c r="AK317">
        <v>2</v>
      </c>
      <c r="AL317">
        <v>10</v>
      </c>
      <c r="AM317">
        <v>1</v>
      </c>
    </row>
    <row r="318" spans="1:39" x14ac:dyDescent="0.3">
      <c r="A318" s="2">
        <v>9871</v>
      </c>
      <c r="B318" s="2">
        <v>0</v>
      </c>
      <c r="C318" s="2">
        <v>1997</v>
      </c>
      <c r="D318" s="3">
        <f t="shared" si="12"/>
        <v>21</v>
      </c>
      <c r="E318" s="1">
        <v>43402.787870370368</v>
      </c>
      <c r="F318" t="s">
        <v>124</v>
      </c>
      <c r="G318">
        <v>2</v>
      </c>
      <c r="H318">
        <v>3</v>
      </c>
      <c r="I318">
        <v>2</v>
      </c>
      <c r="J318" s="6">
        <v>2</v>
      </c>
      <c r="K318" s="6">
        <f t="shared" si="13"/>
        <v>3</v>
      </c>
      <c r="L318">
        <v>2</v>
      </c>
      <c r="M318" s="6">
        <v>2</v>
      </c>
      <c r="N318" s="6">
        <f t="shared" si="14"/>
        <v>3</v>
      </c>
      <c r="O318">
        <v>1</v>
      </c>
      <c r="P318">
        <v>1</v>
      </c>
      <c r="Q318">
        <v>1</v>
      </c>
      <c r="R318">
        <v>1</v>
      </c>
      <c r="S318">
        <v>9</v>
      </c>
      <c r="T318">
        <v>9</v>
      </c>
      <c r="U318">
        <v>6</v>
      </c>
      <c r="V318">
        <v>8</v>
      </c>
      <c r="W318">
        <v>17</v>
      </c>
      <c r="X318">
        <v>11</v>
      </c>
      <c r="Y318">
        <v>16</v>
      </c>
      <c r="Z318">
        <v>15</v>
      </c>
      <c r="AA318">
        <v>6</v>
      </c>
      <c r="AB318">
        <v>11</v>
      </c>
      <c r="AC318">
        <v>6</v>
      </c>
      <c r="AD318">
        <v>4</v>
      </c>
      <c r="AE318">
        <v>3</v>
      </c>
      <c r="AF318">
        <v>8</v>
      </c>
      <c r="AG318">
        <v>7</v>
      </c>
      <c r="AH318">
        <v>9</v>
      </c>
      <c r="AI318">
        <v>1</v>
      </c>
      <c r="AJ318">
        <v>2</v>
      </c>
      <c r="AK318">
        <v>10</v>
      </c>
      <c r="AL318">
        <v>5</v>
      </c>
      <c r="AM318">
        <v>-35</v>
      </c>
    </row>
    <row r="319" spans="1:39" x14ac:dyDescent="0.3">
      <c r="A319" s="2">
        <v>10064</v>
      </c>
      <c r="B319" s="2">
        <v>0</v>
      </c>
      <c r="C319" s="2">
        <v>1997</v>
      </c>
      <c r="D319" s="3">
        <f t="shared" si="12"/>
        <v>21</v>
      </c>
      <c r="E319" s="1">
        <v>43402.886261574073</v>
      </c>
      <c r="F319" t="s">
        <v>50</v>
      </c>
      <c r="G319">
        <v>2</v>
      </c>
      <c r="H319">
        <v>1</v>
      </c>
      <c r="I319">
        <v>2</v>
      </c>
      <c r="J319" s="6">
        <v>1</v>
      </c>
      <c r="K319" s="6">
        <f t="shared" si="13"/>
        <v>4</v>
      </c>
      <c r="L319">
        <v>2</v>
      </c>
      <c r="M319" s="6">
        <v>1</v>
      </c>
      <c r="N319" s="6">
        <f t="shared" si="14"/>
        <v>4</v>
      </c>
      <c r="O319">
        <v>2</v>
      </c>
      <c r="P319">
        <v>2</v>
      </c>
      <c r="Q319">
        <v>3</v>
      </c>
      <c r="R319">
        <v>3</v>
      </c>
      <c r="S319">
        <v>9</v>
      </c>
      <c r="T319">
        <v>7</v>
      </c>
      <c r="U319">
        <v>3</v>
      </c>
      <c r="V319">
        <v>10</v>
      </c>
      <c r="W319">
        <v>6</v>
      </c>
      <c r="X319">
        <v>10</v>
      </c>
      <c r="Y319">
        <v>8</v>
      </c>
      <c r="Z319">
        <v>7</v>
      </c>
      <c r="AA319">
        <v>6</v>
      </c>
      <c r="AB319">
        <v>5</v>
      </c>
      <c r="AC319">
        <v>9</v>
      </c>
      <c r="AD319">
        <v>10</v>
      </c>
      <c r="AE319">
        <v>7</v>
      </c>
      <c r="AF319">
        <v>8</v>
      </c>
      <c r="AG319">
        <v>6</v>
      </c>
      <c r="AH319">
        <v>3</v>
      </c>
      <c r="AI319">
        <v>1</v>
      </c>
      <c r="AJ319">
        <v>4</v>
      </c>
      <c r="AK319">
        <v>5</v>
      </c>
      <c r="AL319">
        <v>2</v>
      </c>
      <c r="AM319">
        <v>-9</v>
      </c>
    </row>
    <row r="320" spans="1:39" x14ac:dyDescent="0.3">
      <c r="A320" s="2">
        <v>10093</v>
      </c>
      <c r="B320" s="2">
        <v>0</v>
      </c>
      <c r="C320" s="2">
        <v>1997</v>
      </c>
      <c r="D320" s="3">
        <f t="shared" si="12"/>
        <v>21</v>
      </c>
      <c r="E320" s="1">
        <v>43402.900648148148</v>
      </c>
      <c r="F320" t="s">
        <v>50</v>
      </c>
      <c r="G320">
        <v>1</v>
      </c>
      <c r="H320">
        <v>1</v>
      </c>
      <c r="I320">
        <v>1</v>
      </c>
      <c r="J320" s="6">
        <v>2</v>
      </c>
      <c r="K320" s="6">
        <f t="shared" si="13"/>
        <v>3</v>
      </c>
      <c r="L320">
        <v>3</v>
      </c>
      <c r="M320" s="6">
        <v>2</v>
      </c>
      <c r="N320" s="6">
        <f t="shared" si="14"/>
        <v>3</v>
      </c>
      <c r="O320">
        <v>1</v>
      </c>
      <c r="P320">
        <v>1</v>
      </c>
      <c r="Q320">
        <v>1</v>
      </c>
      <c r="R320">
        <v>1</v>
      </c>
      <c r="S320">
        <v>2</v>
      </c>
      <c r="T320">
        <v>2</v>
      </c>
      <c r="U320">
        <v>2</v>
      </c>
      <c r="V320">
        <v>6</v>
      </c>
      <c r="W320">
        <v>3</v>
      </c>
      <c r="X320">
        <v>9</v>
      </c>
      <c r="Y320">
        <v>2</v>
      </c>
      <c r="Z320">
        <v>2</v>
      </c>
      <c r="AA320">
        <v>3</v>
      </c>
      <c r="AB320">
        <v>2</v>
      </c>
      <c r="AC320">
        <v>10</v>
      </c>
      <c r="AD320">
        <v>9</v>
      </c>
      <c r="AE320">
        <v>3</v>
      </c>
      <c r="AF320">
        <v>2</v>
      </c>
      <c r="AG320">
        <v>5</v>
      </c>
      <c r="AH320">
        <v>7</v>
      </c>
      <c r="AI320">
        <v>8</v>
      </c>
      <c r="AJ320">
        <v>4</v>
      </c>
      <c r="AK320">
        <v>1</v>
      </c>
      <c r="AL320">
        <v>6</v>
      </c>
      <c r="AM320">
        <v>-29</v>
      </c>
    </row>
    <row r="321" spans="1:39" x14ac:dyDescent="0.3">
      <c r="A321" s="2">
        <v>10158</v>
      </c>
      <c r="B321" s="2">
        <v>0</v>
      </c>
      <c r="C321" s="2">
        <v>1997</v>
      </c>
      <c r="D321" s="3">
        <f t="shared" si="12"/>
        <v>21</v>
      </c>
      <c r="E321" s="1">
        <v>43402.950138888889</v>
      </c>
      <c r="F321" t="s">
        <v>129</v>
      </c>
      <c r="G321">
        <v>4</v>
      </c>
      <c r="H321">
        <v>4</v>
      </c>
      <c r="I321">
        <v>1</v>
      </c>
      <c r="J321" s="6">
        <v>1</v>
      </c>
      <c r="K321" s="6">
        <f t="shared" si="13"/>
        <v>4</v>
      </c>
      <c r="L321">
        <v>4</v>
      </c>
      <c r="M321" s="6">
        <v>1</v>
      </c>
      <c r="N321" s="6">
        <f t="shared" si="14"/>
        <v>4</v>
      </c>
      <c r="O321">
        <v>4</v>
      </c>
      <c r="P321">
        <v>1</v>
      </c>
      <c r="Q321">
        <v>1</v>
      </c>
      <c r="R321">
        <v>1</v>
      </c>
      <c r="S321">
        <v>6</v>
      </c>
      <c r="T321">
        <v>13</v>
      </c>
      <c r="U321">
        <v>4</v>
      </c>
      <c r="V321">
        <v>4</v>
      </c>
      <c r="W321">
        <v>3</v>
      </c>
      <c r="X321">
        <v>5</v>
      </c>
      <c r="Y321">
        <v>25</v>
      </c>
      <c r="Z321">
        <v>5</v>
      </c>
      <c r="AA321">
        <v>7</v>
      </c>
      <c r="AB321">
        <v>6</v>
      </c>
      <c r="AC321">
        <v>6</v>
      </c>
      <c r="AD321">
        <v>4</v>
      </c>
      <c r="AE321">
        <v>8</v>
      </c>
      <c r="AF321">
        <v>10</v>
      </c>
      <c r="AG321">
        <v>3</v>
      </c>
      <c r="AH321">
        <v>9</v>
      </c>
      <c r="AI321">
        <v>1</v>
      </c>
      <c r="AJ321">
        <v>7</v>
      </c>
      <c r="AK321">
        <v>2</v>
      </c>
      <c r="AL321">
        <v>5</v>
      </c>
      <c r="AM321">
        <v>59</v>
      </c>
    </row>
    <row r="322" spans="1:39" x14ac:dyDescent="0.3">
      <c r="A322" s="2">
        <v>10317</v>
      </c>
      <c r="B322" s="2">
        <v>0</v>
      </c>
      <c r="C322" s="2">
        <v>1997</v>
      </c>
      <c r="D322" s="3">
        <f t="shared" si="12"/>
        <v>21</v>
      </c>
      <c r="E322" s="1">
        <v>43403.442384259259</v>
      </c>
      <c r="F322" t="s">
        <v>50</v>
      </c>
      <c r="G322">
        <v>2</v>
      </c>
      <c r="H322">
        <v>3</v>
      </c>
      <c r="I322">
        <v>1</v>
      </c>
      <c r="J322" s="6">
        <v>2</v>
      </c>
      <c r="K322" s="6">
        <f t="shared" si="13"/>
        <v>3</v>
      </c>
      <c r="L322">
        <v>1</v>
      </c>
      <c r="M322" s="6">
        <v>2</v>
      </c>
      <c r="N322" s="6">
        <f t="shared" si="14"/>
        <v>3</v>
      </c>
      <c r="O322">
        <v>1</v>
      </c>
      <c r="P322">
        <v>1</v>
      </c>
      <c r="Q322">
        <v>1</v>
      </c>
      <c r="R322">
        <v>1</v>
      </c>
      <c r="S322">
        <v>4</v>
      </c>
      <c r="T322">
        <v>6</v>
      </c>
      <c r="U322">
        <v>3</v>
      </c>
      <c r="V322">
        <v>5</v>
      </c>
      <c r="W322">
        <v>3</v>
      </c>
      <c r="X322">
        <v>5</v>
      </c>
      <c r="Y322">
        <v>3</v>
      </c>
      <c r="Z322">
        <v>4</v>
      </c>
      <c r="AA322">
        <v>2</v>
      </c>
      <c r="AB322">
        <v>4</v>
      </c>
      <c r="AC322">
        <v>3</v>
      </c>
      <c r="AD322">
        <v>4</v>
      </c>
      <c r="AE322">
        <v>6</v>
      </c>
      <c r="AF322">
        <v>1</v>
      </c>
      <c r="AG322">
        <v>2</v>
      </c>
      <c r="AH322">
        <v>7</v>
      </c>
      <c r="AI322">
        <v>10</v>
      </c>
      <c r="AJ322">
        <v>8</v>
      </c>
      <c r="AK322">
        <v>9</v>
      </c>
      <c r="AL322">
        <v>5</v>
      </c>
      <c r="AM322">
        <v>-32</v>
      </c>
    </row>
    <row r="323" spans="1:39" x14ac:dyDescent="0.3">
      <c r="A323" s="2">
        <v>10471</v>
      </c>
      <c r="B323" s="2">
        <v>0</v>
      </c>
      <c r="C323" s="2">
        <v>1997</v>
      </c>
      <c r="D323" s="3">
        <f t="shared" si="12"/>
        <v>21</v>
      </c>
      <c r="E323" s="1">
        <v>43403.538472222222</v>
      </c>
      <c r="F323" t="s">
        <v>50</v>
      </c>
      <c r="G323">
        <v>3</v>
      </c>
      <c r="H323">
        <v>4</v>
      </c>
      <c r="I323">
        <v>3</v>
      </c>
      <c r="J323" s="6">
        <v>1</v>
      </c>
      <c r="K323" s="6">
        <f t="shared" si="13"/>
        <v>4</v>
      </c>
      <c r="L323">
        <v>3</v>
      </c>
      <c r="M323" s="6">
        <v>2</v>
      </c>
      <c r="N323" s="6">
        <f t="shared" si="14"/>
        <v>3</v>
      </c>
      <c r="O323">
        <v>4</v>
      </c>
      <c r="P323">
        <v>4</v>
      </c>
      <c r="Q323">
        <v>4</v>
      </c>
      <c r="R323">
        <v>4</v>
      </c>
      <c r="S323">
        <v>5</v>
      </c>
      <c r="T323">
        <v>5</v>
      </c>
      <c r="U323">
        <v>3</v>
      </c>
      <c r="V323">
        <v>5</v>
      </c>
      <c r="W323">
        <v>4</v>
      </c>
      <c r="X323">
        <v>6</v>
      </c>
      <c r="Y323">
        <v>3</v>
      </c>
      <c r="Z323">
        <v>5</v>
      </c>
      <c r="AA323">
        <v>3</v>
      </c>
      <c r="AB323">
        <v>5</v>
      </c>
      <c r="AC323">
        <v>5</v>
      </c>
      <c r="AD323">
        <v>2</v>
      </c>
      <c r="AE323">
        <v>10</v>
      </c>
      <c r="AF323">
        <v>3</v>
      </c>
      <c r="AG323">
        <v>1</v>
      </c>
      <c r="AH323">
        <v>6</v>
      </c>
      <c r="AI323">
        <v>8</v>
      </c>
      <c r="AJ323">
        <v>9</v>
      </c>
      <c r="AK323">
        <v>7</v>
      </c>
      <c r="AL323">
        <v>4</v>
      </c>
      <c r="AM323">
        <v>44</v>
      </c>
    </row>
    <row r="324" spans="1:39" x14ac:dyDescent="0.3">
      <c r="A324" s="2">
        <v>10799</v>
      </c>
      <c r="B324" s="2">
        <v>0</v>
      </c>
      <c r="C324" s="2">
        <v>1997</v>
      </c>
      <c r="D324" s="3">
        <f t="shared" ref="D324:D387" si="15">2018-C324</f>
        <v>21</v>
      </c>
      <c r="E324" s="1">
        <v>43403.825474537036</v>
      </c>
      <c r="F324" t="s">
        <v>50</v>
      </c>
      <c r="G324">
        <v>3</v>
      </c>
      <c r="H324">
        <v>3</v>
      </c>
      <c r="I324">
        <v>2</v>
      </c>
      <c r="J324" s="6">
        <v>4</v>
      </c>
      <c r="K324" s="6">
        <f t="shared" ref="K324:K387" si="16">(4+1)-J324</f>
        <v>1</v>
      </c>
      <c r="L324">
        <v>1</v>
      </c>
      <c r="M324" s="6">
        <v>4</v>
      </c>
      <c r="N324" s="6">
        <f t="shared" ref="N324:N387" si="17">5-M324</f>
        <v>1</v>
      </c>
      <c r="O324">
        <v>1</v>
      </c>
      <c r="P324">
        <v>2</v>
      </c>
      <c r="Q324">
        <v>2</v>
      </c>
      <c r="R324">
        <v>2</v>
      </c>
      <c r="S324">
        <v>2</v>
      </c>
      <c r="T324">
        <v>4</v>
      </c>
      <c r="U324">
        <v>2</v>
      </c>
      <c r="V324">
        <v>3</v>
      </c>
      <c r="W324">
        <v>1</v>
      </c>
      <c r="X324">
        <v>3</v>
      </c>
      <c r="Y324">
        <v>3</v>
      </c>
      <c r="Z324">
        <v>7</v>
      </c>
      <c r="AA324">
        <v>4</v>
      </c>
      <c r="AB324">
        <v>3</v>
      </c>
      <c r="AC324">
        <v>7</v>
      </c>
      <c r="AD324">
        <v>6</v>
      </c>
      <c r="AE324">
        <v>5</v>
      </c>
      <c r="AF324">
        <v>9</v>
      </c>
      <c r="AG324">
        <v>8</v>
      </c>
      <c r="AH324">
        <v>1</v>
      </c>
      <c r="AI324">
        <v>4</v>
      </c>
      <c r="AJ324">
        <v>3</v>
      </c>
      <c r="AK324">
        <v>2</v>
      </c>
      <c r="AL324">
        <v>10</v>
      </c>
      <c r="AM324">
        <v>-8</v>
      </c>
    </row>
    <row r="325" spans="1:39" x14ac:dyDescent="0.3">
      <c r="A325" s="2">
        <v>10807</v>
      </c>
      <c r="B325" s="2">
        <v>0</v>
      </c>
      <c r="C325" s="2">
        <v>1997</v>
      </c>
      <c r="D325" s="3">
        <f t="shared" si="15"/>
        <v>21</v>
      </c>
      <c r="E325" s="1">
        <v>43403.839768518519</v>
      </c>
      <c r="F325" t="s">
        <v>50</v>
      </c>
      <c r="G325">
        <v>1</v>
      </c>
      <c r="H325">
        <v>2</v>
      </c>
      <c r="I325">
        <v>2</v>
      </c>
      <c r="J325" s="6">
        <v>2</v>
      </c>
      <c r="K325" s="6">
        <f t="shared" si="16"/>
        <v>3</v>
      </c>
      <c r="L325">
        <v>2</v>
      </c>
      <c r="M325" s="6">
        <v>2</v>
      </c>
      <c r="N325" s="6">
        <f t="shared" si="17"/>
        <v>3</v>
      </c>
      <c r="O325">
        <v>1</v>
      </c>
      <c r="P325">
        <v>1</v>
      </c>
      <c r="Q325">
        <v>1</v>
      </c>
      <c r="R325">
        <v>1</v>
      </c>
      <c r="S325">
        <v>8</v>
      </c>
      <c r="T325">
        <v>6</v>
      </c>
      <c r="U325">
        <v>11</v>
      </c>
      <c r="V325">
        <v>7</v>
      </c>
      <c r="W325">
        <v>6</v>
      </c>
      <c r="X325">
        <v>14</v>
      </c>
      <c r="Y325">
        <v>7</v>
      </c>
      <c r="Z325">
        <v>8</v>
      </c>
      <c r="AA325">
        <v>7</v>
      </c>
      <c r="AB325">
        <v>7</v>
      </c>
      <c r="AC325">
        <v>4</v>
      </c>
      <c r="AD325">
        <v>3</v>
      </c>
      <c r="AE325">
        <v>9</v>
      </c>
      <c r="AF325">
        <v>7</v>
      </c>
      <c r="AG325">
        <v>8</v>
      </c>
      <c r="AH325">
        <v>5</v>
      </c>
      <c r="AI325">
        <v>6</v>
      </c>
      <c r="AJ325">
        <v>2</v>
      </c>
      <c r="AK325">
        <v>1</v>
      </c>
      <c r="AL325">
        <v>10</v>
      </c>
      <c r="AM325">
        <v>-34</v>
      </c>
    </row>
    <row r="326" spans="1:39" x14ac:dyDescent="0.3">
      <c r="A326" s="2">
        <v>10836</v>
      </c>
      <c r="B326" s="2">
        <v>0</v>
      </c>
      <c r="C326" s="2">
        <v>1997</v>
      </c>
      <c r="D326" s="3">
        <f t="shared" si="15"/>
        <v>21</v>
      </c>
      <c r="E326" s="1">
        <v>43403.848287037035</v>
      </c>
      <c r="F326" t="s">
        <v>65</v>
      </c>
      <c r="G326">
        <v>1</v>
      </c>
      <c r="H326">
        <v>3</v>
      </c>
      <c r="I326">
        <v>1</v>
      </c>
      <c r="J326" s="6">
        <v>1</v>
      </c>
      <c r="K326" s="6">
        <f t="shared" si="16"/>
        <v>4</v>
      </c>
      <c r="L326">
        <v>2</v>
      </c>
      <c r="M326" s="6">
        <v>1</v>
      </c>
      <c r="N326" s="6">
        <f t="shared" si="17"/>
        <v>4</v>
      </c>
      <c r="O326">
        <v>1</v>
      </c>
      <c r="P326">
        <v>1</v>
      </c>
      <c r="Q326">
        <v>1</v>
      </c>
      <c r="R326">
        <v>1</v>
      </c>
      <c r="S326">
        <v>4</v>
      </c>
      <c r="T326">
        <v>10</v>
      </c>
      <c r="U326">
        <v>5</v>
      </c>
      <c r="V326">
        <v>6</v>
      </c>
      <c r="W326">
        <v>5</v>
      </c>
      <c r="X326">
        <v>7</v>
      </c>
      <c r="Y326">
        <v>4</v>
      </c>
      <c r="Z326">
        <v>4</v>
      </c>
      <c r="AA326">
        <v>4</v>
      </c>
      <c r="AB326">
        <v>6</v>
      </c>
      <c r="AC326">
        <v>3</v>
      </c>
      <c r="AD326">
        <v>2</v>
      </c>
      <c r="AE326">
        <v>1</v>
      </c>
      <c r="AF326">
        <v>10</v>
      </c>
      <c r="AG326">
        <v>9</v>
      </c>
      <c r="AH326">
        <v>6</v>
      </c>
      <c r="AI326">
        <v>5</v>
      </c>
      <c r="AJ326">
        <v>7</v>
      </c>
      <c r="AK326">
        <v>8</v>
      </c>
      <c r="AL326">
        <v>4</v>
      </c>
      <c r="AM326">
        <v>-27</v>
      </c>
    </row>
    <row r="327" spans="1:39" x14ac:dyDescent="0.3">
      <c r="A327" s="2">
        <v>11182</v>
      </c>
      <c r="B327" s="2">
        <v>0</v>
      </c>
      <c r="C327" s="2">
        <v>1997</v>
      </c>
      <c r="D327" s="3">
        <f t="shared" si="15"/>
        <v>21</v>
      </c>
      <c r="E327" s="1">
        <v>43404.471539351849</v>
      </c>
      <c r="F327" t="s">
        <v>50</v>
      </c>
      <c r="G327">
        <v>2</v>
      </c>
      <c r="H327">
        <v>1</v>
      </c>
      <c r="I327">
        <v>1</v>
      </c>
      <c r="J327" s="6">
        <v>2</v>
      </c>
      <c r="K327" s="6">
        <f t="shared" si="16"/>
        <v>3</v>
      </c>
      <c r="L327">
        <v>2</v>
      </c>
      <c r="M327" s="6">
        <v>4</v>
      </c>
      <c r="N327" s="6">
        <f t="shared" si="17"/>
        <v>1</v>
      </c>
      <c r="O327">
        <v>2</v>
      </c>
      <c r="P327">
        <v>2</v>
      </c>
      <c r="Q327">
        <v>2</v>
      </c>
      <c r="R327">
        <v>1</v>
      </c>
      <c r="S327">
        <v>4</v>
      </c>
      <c r="T327">
        <v>19</v>
      </c>
      <c r="U327">
        <v>3</v>
      </c>
      <c r="V327">
        <v>6</v>
      </c>
      <c r="W327">
        <v>3</v>
      </c>
      <c r="X327">
        <v>4</v>
      </c>
      <c r="Y327">
        <v>6</v>
      </c>
      <c r="Z327">
        <v>4</v>
      </c>
      <c r="AA327">
        <v>4</v>
      </c>
      <c r="AB327">
        <v>3</v>
      </c>
      <c r="AC327">
        <v>10</v>
      </c>
      <c r="AD327">
        <v>9</v>
      </c>
      <c r="AE327">
        <v>3</v>
      </c>
      <c r="AF327">
        <v>7</v>
      </c>
      <c r="AG327">
        <v>5</v>
      </c>
      <c r="AH327">
        <v>8</v>
      </c>
      <c r="AI327">
        <v>1</v>
      </c>
      <c r="AJ327">
        <v>2</v>
      </c>
      <c r="AK327">
        <v>6</v>
      </c>
      <c r="AL327">
        <v>4</v>
      </c>
      <c r="AM327">
        <v>6</v>
      </c>
    </row>
    <row r="328" spans="1:39" x14ac:dyDescent="0.3">
      <c r="A328" s="2">
        <v>11309</v>
      </c>
      <c r="B328" s="2">
        <v>0</v>
      </c>
      <c r="C328" s="2">
        <v>1997</v>
      </c>
      <c r="D328" s="3">
        <f t="shared" si="15"/>
        <v>21</v>
      </c>
      <c r="E328" s="1">
        <v>43404.636631944442</v>
      </c>
      <c r="F328" t="s">
        <v>88</v>
      </c>
      <c r="G328">
        <v>1</v>
      </c>
      <c r="H328">
        <v>1</v>
      </c>
      <c r="I328">
        <v>2</v>
      </c>
      <c r="J328" s="6">
        <v>3</v>
      </c>
      <c r="K328" s="6">
        <f t="shared" si="16"/>
        <v>2</v>
      </c>
      <c r="L328">
        <v>2</v>
      </c>
      <c r="M328" s="6">
        <v>2</v>
      </c>
      <c r="N328" s="6">
        <f t="shared" si="17"/>
        <v>3</v>
      </c>
      <c r="O328">
        <v>1</v>
      </c>
      <c r="P328">
        <v>2</v>
      </c>
      <c r="Q328">
        <v>2</v>
      </c>
      <c r="R328">
        <v>1</v>
      </c>
      <c r="S328">
        <v>3</v>
      </c>
      <c r="T328">
        <v>4</v>
      </c>
      <c r="U328">
        <v>7</v>
      </c>
      <c r="V328">
        <v>4</v>
      </c>
      <c r="W328">
        <v>5</v>
      </c>
      <c r="X328">
        <v>5</v>
      </c>
      <c r="Y328">
        <v>3</v>
      </c>
      <c r="Z328">
        <v>3</v>
      </c>
      <c r="AA328">
        <v>5</v>
      </c>
      <c r="AB328">
        <v>4</v>
      </c>
      <c r="AC328">
        <v>8</v>
      </c>
      <c r="AD328">
        <v>4</v>
      </c>
      <c r="AE328">
        <v>1</v>
      </c>
      <c r="AF328">
        <v>3</v>
      </c>
      <c r="AG328">
        <v>5</v>
      </c>
      <c r="AH328">
        <v>9</v>
      </c>
      <c r="AI328">
        <v>7</v>
      </c>
      <c r="AJ328">
        <v>2</v>
      </c>
      <c r="AK328">
        <v>10</v>
      </c>
      <c r="AL328">
        <v>6</v>
      </c>
      <c r="AM328">
        <v>-10</v>
      </c>
    </row>
    <row r="329" spans="1:39" x14ac:dyDescent="0.3">
      <c r="A329" s="2">
        <v>9909</v>
      </c>
      <c r="B329" s="2">
        <v>0</v>
      </c>
      <c r="C329" s="2">
        <v>1997</v>
      </c>
      <c r="D329" s="3">
        <f t="shared" si="15"/>
        <v>21</v>
      </c>
      <c r="E329" s="1">
        <v>43404.790092592593</v>
      </c>
      <c r="F329" t="s">
        <v>166</v>
      </c>
      <c r="G329">
        <v>3</v>
      </c>
      <c r="H329">
        <v>3</v>
      </c>
      <c r="I329">
        <v>1</v>
      </c>
      <c r="J329" s="6">
        <v>2</v>
      </c>
      <c r="K329" s="6">
        <f t="shared" si="16"/>
        <v>3</v>
      </c>
      <c r="L329">
        <v>2</v>
      </c>
      <c r="M329" s="6">
        <v>3</v>
      </c>
      <c r="N329" s="6">
        <f t="shared" si="17"/>
        <v>2</v>
      </c>
      <c r="O329">
        <v>3</v>
      </c>
      <c r="P329">
        <v>1</v>
      </c>
      <c r="Q329">
        <v>2</v>
      </c>
      <c r="R329">
        <v>3</v>
      </c>
      <c r="S329">
        <v>4</v>
      </c>
      <c r="T329">
        <v>6</v>
      </c>
      <c r="U329">
        <v>52</v>
      </c>
      <c r="V329">
        <v>7</v>
      </c>
      <c r="W329">
        <v>3</v>
      </c>
      <c r="X329">
        <v>4</v>
      </c>
      <c r="Y329">
        <v>3</v>
      </c>
      <c r="Z329">
        <v>7</v>
      </c>
      <c r="AA329">
        <v>3</v>
      </c>
      <c r="AB329">
        <v>67</v>
      </c>
      <c r="AC329">
        <v>4</v>
      </c>
      <c r="AD329">
        <v>9</v>
      </c>
      <c r="AE329">
        <v>1</v>
      </c>
      <c r="AF329">
        <v>6</v>
      </c>
      <c r="AG329">
        <v>7</v>
      </c>
      <c r="AH329">
        <v>3</v>
      </c>
      <c r="AI329">
        <v>5</v>
      </c>
      <c r="AJ329">
        <v>8</v>
      </c>
      <c r="AK329">
        <v>10</v>
      </c>
      <c r="AL329">
        <v>2</v>
      </c>
      <c r="AM329">
        <v>5</v>
      </c>
    </row>
    <row r="330" spans="1:39" x14ac:dyDescent="0.3">
      <c r="A330" s="2">
        <v>11475</v>
      </c>
      <c r="B330" s="2">
        <v>0</v>
      </c>
      <c r="C330" s="2">
        <v>1997</v>
      </c>
      <c r="D330" s="3">
        <f t="shared" si="15"/>
        <v>21</v>
      </c>
      <c r="E330" s="1">
        <v>43404.8908912037</v>
      </c>
      <c r="F330" t="s">
        <v>171</v>
      </c>
      <c r="G330">
        <v>2</v>
      </c>
      <c r="H330">
        <v>3</v>
      </c>
      <c r="I330">
        <v>1</v>
      </c>
      <c r="J330" s="6">
        <v>2</v>
      </c>
      <c r="K330" s="6">
        <f t="shared" si="16"/>
        <v>3</v>
      </c>
      <c r="L330">
        <v>2</v>
      </c>
      <c r="M330" s="6">
        <v>2</v>
      </c>
      <c r="N330" s="6">
        <f t="shared" si="17"/>
        <v>3</v>
      </c>
      <c r="O330">
        <v>1</v>
      </c>
      <c r="P330">
        <v>1</v>
      </c>
      <c r="Q330">
        <v>2</v>
      </c>
      <c r="R330">
        <v>3</v>
      </c>
      <c r="S330">
        <v>4</v>
      </c>
      <c r="T330">
        <v>5</v>
      </c>
      <c r="U330">
        <v>3</v>
      </c>
      <c r="V330">
        <v>4</v>
      </c>
      <c r="W330">
        <v>2</v>
      </c>
      <c r="X330">
        <v>6</v>
      </c>
      <c r="Y330">
        <v>6</v>
      </c>
      <c r="Z330">
        <v>8</v>
      </c>
      <c r="AA330">
        <v>5</v>
      </c>
      <c r="AB330">
        <v>8</v>
      </c>
      <c r="AC330">
        <v>5</v>
      </c>
      <c r="AD330">
        <v>3</v>
      </c>
      <c r="AE330">
        <v>2</v>
      </c>
      <c r="AF330">
        <v>9</v>
      </c>
      <c r="AG330">
        <v>6</v>
      </c>
      <c r="AH330">
        <v>4</v>
      </c>
      <c r="AI330">
        <v>1</v>
      </c>
      <c r="AJ330">
        <v>8</v>
      </c>
      <c r="AK330">
        <v>10</v>
      </c>
      <c r="AL330">
        <v>7</v>
      </c>
      <c r="AM330">
        <v>-21</v>
      </c>
    </row>
    <row r="331" spans="1:39" x14ac:dyDescent="0.3">
      <c r="A331" s="2">
        <v>11491</v>
      </c>
      <c r="B331" s="2">
        <v>1</v>
      </c>
      <c r="C331" s="2">
        <v>1997</v>
      </c>
      <c r="D331" s="3">
        <f t="shared" si="15"/>
        <v>21</v>
      </c>
      <c r="E331" s="1">
        <v>43404.945185185185</v>
      </c>
      <c r="F331" t="s">
        <v>65</v>
      </c>
      <c r="G331">
        <v>2</v>
      </c>
      <c r="H331">
        <v>3</v>
      </c>
      <c r="I331">
        <v>3</v>
      </c>
      <c r="J331" s="6">
        <v>1</v>
      </c>
      <c r="K331" s="6">
        <f t="shared" si="16"/>
        <v>4</v>
      </c>
      <c r="L331">
        <v>3</v>
      </c>
      <c r="M331" s="6">
        <v>1</v>
      </c>
      <c r="N331" s="6">
        <f t="shared" si="17"/>
        <v>4</v>
      </c>
      <c r="O331">
        <v>1</v>
      </c>
      <c r="P331">
        <v>1</v>
      </c>
      <c r="Q331">
        <v>2</v>
      </c>
      <c r="R331">
        <v>1</v>
      </c>
      <c r="S331">
        <v>8</v>
      </c>
      <c r="T331">
        <v>9</v>
      </c>
      <c r="U331">
        <v>4</v>
      </c>
      <c r="V331">
        <v>5</v>
      </c>
      <c r="W331">
        <v>9</v>
      </c>
      <c r="X331">
        <v>6</v>
      </c>
      <c r="Y331">
        <v>6</v>
      </c>
      <c r="Z331">
        <v>10</v>
      </c>
      <c r="AA331">
        <v>4</v>
      </c>
      <c r="AB331">
        <v>22</v>
      </c>
      <c r="AC331">
        <v>7</v>
      </c>
      <c r="AD331">
        <v>1</v>
      </c>
      <c r="AE331">
        <v>4</v>
      </c>
      <c r="AF331">
        <v>3</v>
      </c>
      <c r="AG331">
        <v>10</v>
      </c>
      <c r="AH331">
        <v>5</v>
      </c>
      <c r="AI331">
        <v>9</v>
      </c>
      <c r="AJ331">
        <v>8</v>
      </c>
      <c r="AK331">
        <v>6</v>
      </c>
      <c r="AL331">
        <v>2</v>
      </c>
      <c r="AM331">
        <v>-9</v>
      </c>
    </row>
    <row r="332" spans="1:39" x14ac:dyDescent="0.3">
      <c r="A332" s="2">
        <v>11603</v>
      </c>
      <c r="B332" s="2">
        <v>0</v>
      </c>
      <c r="C332" s="2">
        <v>1997</v>
      </c>
      <c r="D332" s="3">
        <f t="shared" si="15"/>
        <v>21</v>
      </c>
      <c r="E332" s="1">
        <v>43405.574131944442</v>
      </c>
      <c r="F332" t="s">
        <v>50</v>
      </c>
      <c r="G332">
        <v>2</v>
      </c>
      <c r="H332">
        <v>1</v>
      </c>
      <c r="I332">
        <v>1</v>
      </c>
      <c r="J332" s="6">
        <v>3</v>
      </c>
      <c r="K332" s="6">
        <f t="shared" si="16"/>
        <v>2</v>
      </c>
      <c r="L332">
        <v>2</v>
      </c>
      <c r="M332" s="6">
        <v>3</v>
      </c>
      <c r="N332" s="6">
        <f t="shared" si="17"/>
        <v>2</v>
      </c>
      <c r="O332">
        <v>1</v>
      </c>
      <c r="P332">
        <v>1</v>
      </c>
      <c r="Q332">
        <v>2</v>
      </c>
      <c r="R332">
        <v>1</v>
      </c>
      <c r="S332">
        <v>3</v>
      </c>
      <c r="T332">
        <v>4</v>
      </c>
      <c r="U332">
        <v>4</v>
      </c>
      <c r="V332">
        <v>4</v>
      </c>
      <c r="W332">
        <v>5</v>
      </c>
      <c r="X332">
        <v>9</v>
      </c>
      <c r="Y332">
        <v>5</v>
      </c>
      <c r="Z332">
        <v>3</v>
      </c>
      <c r="AA332">
        <v>5</v>
      </c>
      <c r="AB332">
        <v>4</v>
      </c>
      <c r="AC332">
        <v>7</v>
      </c>
      <c r="AD332">
        <v>10</v>
      </c>
      <c r="AE332">
        <v>1</v>
      </c>
      <c r="AF332">
        <v>8</v>
      </c>
      <c r="AG332">
        <v>5</v>
      </c>
      <c r="AH332">
        <v>9</v>
      </c>
      <c r="AI332">
        <v>2</v>
      </c>
      <c r="AJ332">
        <v>3</v>
      </c>
      <c r="AK332">
        <v>6</v>
      </c>
      <c r="AL332">
        <v>4</v>
      </c>
      <c r="AM332">
        <v>-27</v>
      </c>
    </row>
    <row r="333" spans="1:39" x14ac:dyDescent="0.3">
      <c r="A333" s="2">
        <v>11893</v>
      </c>
      <c r="B333" s="2">
        <v>0</v>
      </c>
      <c r="C333" s="2">
        <v>1997</v>
      </c>
      <c r="D333" s="3">
        <f t="shared" si="15"/>
        <v>21</v>
      </c>
      <c r="E333" s="1">
        <v>43406.916180555556</v>
      </c>
      <c r="F333" t="s">
        <v>180</v>
      </c>
      <c r="G333">
        <v>2</v>
      </c>
      <c r="H333">
        <v>4</v>
      </c>
      <c r="I333">
        <v>2</v>
      </c>
      <c r="J333" s="6">
        <v>2</v>
      </c>
      <c r="K333" s="6">
        <f t="shared" si="16"/>
        <v>3</v>
      </c>
      <c r="L333">
        <v>2</v>
      </c>
      <c r="M333" s="6">
        <v>2</v>
      </c>
      <c r="N333" s="6">
        <f t="shared" si="17"/>
        <v>3</v>
      </c>
      <c r="O333">
        <v>2</v>
      </c>
      <c r="P333">
        <v>2</v>
      </c>
      <c r="Q333">
        <v>2</v>
      </c>
      <c r="R333">
        <v>2</v>
      </c>
      <c r="S333">
        <v>4</v>
      </c>
      <c r="T333">
        <v>12</v>
      </c>
      <c r="U333">
        <v>9</v>
      </c>
      <c r="V333">
        <v>15</v>
      </c>
      <c r="W333">
        <v>20</v>
      </c>
      <c r="X333">
        <v>8</v>
      </c>
      <c r="Y333">
        <v>7</v>
      </c>
      <c r="Z333">
        <v>5</v>
      </c>
      <c r="AA333">
        <v>12</v>
      </c>
      <c r="AB333">
        <v>15</v>
      </c>
      <c r="AC333">
        <v>3</v>
      </c>
      <c r="AD333">
        <v>9</v>
      </c>
      <c r="AE333">
        <v>5</v>
      </c>
      <c r="AF333">
        <v>8</v>
      </c>
      <c r="AG333">
        <v>4</v>
      </c>
      <c r="AH333">
        <v>2</v>
      </c>
      <c r="AI333">
        <v>10</v>
      </c>
      <c r="AJ333">
        <v>6</v>
      </c>
      <c r="AK333">
        <v>7</v>
      </c>
      <c r="AL333">
        <v>1</v>
      </c>
      <c r="AM333">
        <v>-34</v>
      </c>
    </row>
    <row r="334" spans="1:39" x14ac:dyDescent="0.3">
      <c r="A334" s="2">
        <v>12001</v>
      </c>
      <c r="B334" s="2">
        <v>0</v>
      </c>
      <c r="C334" s="2">
        <v>1997</v>
      </c>
      <c r="D334" s="3">
        <f t="shared" si="15"/>
        <v>21</v>
      </c>
      <c r="E334" s="1">
        <v>43407.610694444447</v>
      </c>
      <c r="F334" t="s">
        <v>50</v>
      </c>
      <c r="G334">
        <v>3</v>
      </c>
      <c r="H334">
        <v>4</v>
      </c>
      <c r="I334">
        <v>3</v>
      </c>
      <c r="J334" s="6">
        <v>1</v>
      </c>
      <c r="K334" s="6">
        <f t="shared" si="16"/>
        <v>4</v>
      </c>
      <c r="L334">
        <v>2</v>
      </c>
      <c r="M334" s="6">
        <v>1</v>
      </c>
      <c r="N334" s="6">
        <f t="shared" si="17"/>
        <v>4</v>
      </c>
      <c r="O334">
        <v>3</v>
      </c>
      <c r="P334">
        <v>3</v>
      </c>
      <c r="Q334">
        <v>4</v>
      </c>
      <c r="R334">
        <v>4</v>
      </c>
      <c r="S334">
        <v>4</v>
      </c>
      <c r="T334">
        <v>6</v>
      </c>
      <c r="U334">
        <v>2</v>
      </c>
      <c r="V334">
        <v>4</v>
      </c>
      <c r="W334">
        <v>3</v>
      </c>
      <c r="X334">
        <v>3</v>
      </c>
      <c r="Y334">
        <v>3</v>
      </c>
      <c r="Z334">
        <v>4</v>
      </c>
      <c r="AA334">
        <v>3</v>
      </c>
      <c r="AB334">
        <v>3</v>
      </c>
      <c r="AC334">
        <v>4</v>
      </c>
      <c r="AD334">
        <v>1</v>
      </c>
      <c r="AE334">
        <v>8</v>
      </c>
      <c r="AF334">
        <v>3</v>
      </c>
      <c r="AG334">
        <v>9</v>
      </c>
      <c r="AH334">
        <v>5</v>
      </c>
      <c r="AI334">
        <v>10</v>
      </c>
      <c r="AJ334">
        <v>2</v>
      </c>
      <c r="AK334">
        <v>6</v>
      </c>
      <c r="AL334">
        <v>7</v>
      </c>
      <c r="AM334">
        <v>17</v>
      </c>
    </row>
    <row r="335" spans="1:39" x14ac:dyDescent="0.3">
      <c r="A335" s="2">
        <v>6626</v>
      </c>
      <c r="B335" s="2">
        <v>0</v>
      </c>
      <c r="C335" s="2">
        <v>1997</v>
      </c>
      <c r="D335" s="3">
        <f t="shared" si="15"/>
        <v>21</v>
      </c>
      <c r="E335" s="1">
        <v>43408.80201388889</v>
      </c>
      <c r="F335" t="s">
        <v>189</v>
      </c>
      <c r="G335">
        <v>1</v>
      </c>
      <c r="H335">
        <v>1</v>
      </c>
      <c r="I335">
        <v>2</v>
      </c>
      <c r="J335" s="6">
        <v>2</v>
      </c>
      <c r="K335" s="6">
        <f t="shared" si="16"/>
        <v>3</v>
      </c>
      <c r="L335">
        <v>2</v>
      </c>
      <c r="M335" s="6">
        <v>2</v>
      </c>
      <c r="N335" s="6">
        <f t="shared" si="17"/>
        <v>3</v>
      </c>
      <c r="O335">
        <v>1</v>
      </c>
      <c r="P335">
        <v>1</v>
      </c>
      <c r="Q335">
        <v>1</v>
      </c>
      <c r="R335">
        <v>1</v>
      </c>
      <c r="S335">
        <v>3</v>
      </c>
      <c r="T335">
        <v>5</v>
      </c>
      <c r="U335">
        <v>4</v>
      </c>
      <c r="V335">
        <v>4</v>
      </c>
      <c r="W335">
        <v>4</v>
      </c>
      <c r="X335">
        <v>6</v>
      </c>
      <c r="Y335">
        <v>3</v>
      </c>
      <c r="Z335">
        <v>66</v>
      </c>
      <c r="AA335">
        <v>5</v>
      </c>
      <c r="AB335">
        <v>4</v>
      </c>
      <c r="AC335">
        <v>5</v>
      </c>
      <c r="AD335">
        <v>1</v>
      </c>
      <c r="AE335">
        <v>7</v>
      </c>
      <c r="AF335">
        <v>2</v>
      </c>
      <c r="AG335">
        <v>3</v>
      </c>
      <c r="AH335">
        <v>10</v>
      </c>
      <c r="AI335">
        <v>9</v>
      </c>
      <c r="AJ335">
        <v>8</v>
      </c>
      <c r="AK335">
        <v>6</v>
      </c>
      <c r="AL335">
        <v>4</v>
      </c>
      <c r="AM335">
        <v>-27</v>
      </c>
    </row>
    <row r="336" spans="1:39" x14ac:dyDescent="0.3">
      <c r="A336" s="2">
        <v>12314</v>
      </c>
      <c r="B336" s="2">
        <v>0</v>
      </c>
      <c r="C336" s="2">
        <v>1997</v>
      </c>
      <c r="D336" s="3">
        <f t="shared" si="15"/>
        <v>21</v>
      </c>
      <c r="E336" s="1">
        <v>43409.658356481479</v>
      </c>
      <c r="F336" t="s">
        <v>193</v>
      </c>
      <c r="G336">
        <v>4</v>
      </c>
      <c r="H336">
        <v>4</v>
      </c>
      <c r="I336">
        <v>2</v>
      </c>
      <c r="J336" s="6">
        <v>3</v>
      </c>
      <c r="K336" s="6">
        <f t="shared" si="16"/>
        <v>2</v>
      </c>
      <c r="L336">
        <v>4</v>
      </c>
      <c r="M336" s="6">
        <v>2</v>
      </c>
      <c r="N336" s="6">
        <f t="shared" si="17"/>
        <v>3</v>
      </c>
      <c r="O336">
        <v>4</v>
      </c>
      <c r="P336">
        <v>4</v>
      </c>
      <c r="Q336">
        <v>3</v>
      </c>
      <c r="R336">
        <v>4</v>
      </c>
      <c r="S336">
        <v>2</v>
      </c>
      <c r="T336">
        <v>3</v>
      </c>
      <c r="U336">
        <v>1</v>
      </c>
      <c r="V336">
        <v>3</v>
      </c>
      <c r="W336">
        <v>2</v>
      </c>
      <c r="X336">
        <v>3</v>
      </c>
      <c r="Y336">
        <v>6</v>
      </c>
      <c r="Z336">
        <v>1</v>
      </c>
      <c r="AA336">
        <v>3</v>
      </c>
      <c r="AB336">
        <v>3</v>
      </c>
      <c r="AC336">
        <v>7</v>
      </c>
      <c r="AD336">
        <v>10</v>
      </c>
      <c r="AE336">
        <v>3</v>
      </c>
      <c r="AF336">
        <v>8</v>
      </c>
      <c r="AG336">
        <v>4</v>
      </c>
      <c r="AH336">
        <v>2</v>
      </c>
      <c r="AI336">
        <v>9</v>
      </c>
      <c r="AJ336">
        <v>6</v>
      </c>
      <c r="AK336">
        <v>1</v>
      </c>
      <c r="AL336">
        <v>5</v>
      </c>
      <c r="AM336">
        <v>72</v>
      </c>
    </row>
    <row r="337" spans="1:39" x14ac:dyDescent="0.3">
      <c r="A337" s="2">
        <v>12387</v>
      </c>
      <c r="B337" s="2">
        <v>1</v>
      </c>
      <c r="C337" s="2">
        <v>1997</v>
      </c>
      <c r="D337" s="3">
        <f t="shared" si="15"/>
        <v>21</v>
      </c>
      <c r="E337" s="1">
        <v>43410.62909722222</v>
      </c>
      <c r="F337" t="s">
        <v>197</v>
      </c>
      <c r="G337">
        <v>1</v>
      </c>
      <c r="H337">
        <v>1</v>
      </c>
      <c r="I337">
        <v>2</v>
      </c>
      <c r="J337" s="6">
        <v>2</v>
      </c>
      <c r="K337" s="6">
        <f t="shared" si="16"/>
        <v>3</v>
      </c>
      <c r="L337">
        <v>2</v>
      </c>
      <c r="M337" s="6">
        <v>3</v>
      </c>
      <c r="N337" s="6">
        <f t="shared" si="17"/>
        <v>2</v>
      </c>
      <c r="O337">
        <v>2</v>
      </c>
      <c r="P337">
        <v>1</v>
      </c>
      <c r="Q337">
        <v>1</v>
      </c>
      <c r="R337">
        <v>2</v>
      </c>
      <c r="S337">
        <v>4</v>
      </c>
      <c r="T337">
        <v>6</v>
      </c>
      <c r="U337">
        <v>4</v>
      </c>
      <c r="V337">
        <v>6</v>
      </c>
      <c r="W337">
        <v>2</v>
      </c>
      <c r="X337">
        <v>6</v>
      </c>
      <c r="Y337">
        <v>5</v>
      </c>
      <c r="Z337">
        <v>5</v>
      </c>
      <c r="AA337">
        <v>5</v>
      </c>
      <c r="AB337">
        <v>6</v>
      </c>
      <c r="AC337">
        <v>7</v>
      </c>
      <c r="AD337">
        <v>5</v>
      </c>
      <c r="AE337">
        <v>2</v>
      </c>
      <c r="AF337">
        <v>8</v>
      </c>
      <c r="AG337">
        <v>3</v>
      </c>
      <c r="AH337">
        <v>9</v>
      </c>
      <c r="AI337">
        <v>4</v>
      </c>
      <c r="AJ337">
        <v>6</v>
      </c>
      <c r="AK337">
        <v>1</v>
      </c>
      <c r="AL337">
        <v>10</v>
      </c>
      <c r="AM337">
        <v>-12</v>
      </c>
    </row>
    <row r="338" spans="1:39" x14ac:dyDescent="0.3">
      <c r="A338" s="2">
        <v>12540</v>
      </c>
      <c r="B338" s="2">
        <v>1</v>
      </c>
      <c r="C338" s="2">
        <v>1997</v>
      </c>
      <c r="D338" s="3">
        <f t="shared" si="15"/>
        <v>21</v>
      </c>
      <c r="E338" s="1">
        <v>43411.493043981478</v>
      </c>
      <c r="F338" t="s">
        <v>50</v>
      </c>
      <c r="G338">
        <v>2</v>
      </c>
      <c r="H338">
        <v>2</v>
      </c>
      <c r="I338">
        <v>2</v>
      </c>
      <c r="J338" s="6">
        <v>2</v>
      </c>
      <c r="K338" s="6">
        <f t="shared" si="16"/>
        <v>3</v>
      </c>
      <c r="L338">
        <v>3</v>
      </c>
      <c r="M338" s="6">
        <v>2</v>
      </c>
      <c r="N338" s="6">
        <f t="shared" si="17"/>
        <v>3</v>
      </c>
      <c r="O338">
        <v>2</v>
      </c>
      <c r="P338">
        <v>3</v>
      </c>
      <c r="Q338">
        <v>2</v>
      </c>
      <c r="R338">
        <v>3</v>
      </c>
      <c r="S338">
        <v>4</v>
      </c>
      <c r="T338">
        <v>5</v>
      </c>
      <c r="U338">
        <v>4</v>
      </c>
      <c r="V338">
        <v>3</v>
      </c>
      <c r="W338">
        <v>2</v>
      </c>
      <c r="X338">
        <v>6</v>
      </c>
      <c r="Y338">
        <v>4</v>
      </c>
      <c r="Z338">
        <v>10</v>
      </c>
      <c r="AA338">
        <v>5</v>
      </c>
      <c r="AB338">
        <v>7</v>
      </c>
      <c r="AC338">
        <v>3</v>
      </c>
      <c r="AD338">
        <v>8</v>
      </c>
      <c r="AE338">
        <v>2</v>
      </c>
      <c r="AF338">
        <v>9</v>
      </c>
      <c r="AG338">
        <v>6</v>
      </c>
      <c r="AH338">
        <v>1</v>
      </c>
      <c r="AI338">
        <v>7</v>
      </c>
      <c r="AJ338">
        <v>5</v>
      </c>
      <c r="AK338">
        <v>4</v>
      </c>
      <c r="AL338">
        <v>10</v>
      </c>
      <c r="AM338">
        <v>-10</v>
      </c>
    </row>
    <row r="339" spans="1:39" x14ac:dyDescent="0.3">
      <c r="A339" s="2">
        <v>12586</v>
      </c>
      <c r="B339" s="2">
        <v>0</v>
      </c>
      <c r="C339" s="2">
        <v>1997</v>
      </c>
      <c r="D339" s="3">
        <f t="shared" si="15"/>
        <v>21</v>
      </c>
      <c r="E339" s="1">
        <v>43411.582754629628</v>
      </c>
      <c r="F339" t="s">
        <v>50</v>
      </c>
      <c r="G339">
        <v>3</v>
      </c>
      <c r="H339">
        <v>3</v>
      </c>
      <c r="I339">
        <v>2</v>
      </c>
      <c r="J339" s="6">
        <v>2</v>
      </c>
      <c r="K339" s="6">
        <f t="shared" si="16"/>
        <v>3</v>
      </c>
      <c r="L339">
        <v>3</v>
      </c>
      <c r="M339" s="6">
        <v>2</v>
      </c>
      <c r="N339" s="6">
        <f t="shared" si="17"/>
        <v>3</v>
      </c>
      <c r="O339">
        <v>2</v>
      </c>
      <c r="P339">
        <v>1</v>
      </c>
      <c r="Q339">
        <v>2</v>
      </c>
      <c r="R339">
        <v>2</v>
      </c>
      <c r="S339">
        <v>6</v>
      </c>
      <c r="T339">
        <v>11</v>
      </c>
      <c r="U339">
        <v>4</v>
      </c>
      <c r="V339">
        <v>16</v>
      </c>
      <c r="W339">
        <v>4</v>
      </c>
      <c r="X339">
        <v>8</v>
      </c>
      <c r="Y339">
        <v>4</v>
      </c>
      <c r="Z339">
        <v>13</v>
      </c>
      <c r="AA339">
        <v>6</v>
      </c>
      <c r="AB339">
        <v>35</v>
      </c>
      <c r="AC339">
        <v>9</v>
      </c>
      <c r="AD339">
        <v>6</v>
      </c>
      <c r="AE339">
        <v>3</v>
      </c>
      <c r="AF339">
        <v>10</v>
      </c>
      <c r="AG339">
        <v>7</v>
      </c>
      <c r="AH339">
        <v>4</v>
      </c>
      <c r="AI339">
        <v>2</v>
      </c>
      <c r="AJ339">
        <v>1</v>
      </c>
      <c r="AK339">
        <v>5</v>
      </c>
      <c r="AL339">
        <v>8</v>
      </c>
      <c r="AM339">
        <v>-36</v>
      </c>
    </row>
    <row r="340" spans="1:39" x14ac:dyDescent="0.3">
      <c r="A340" s="2">
        <v>13025</v>
      </c>
      <c r="B340" s="2">
        <v>0</v>
      </c>
      <c r="C340" s="2">
        <v>1997</v>
      </c>
      <c r="D340" s="3">
        <f t="shared" si="15"/>
        <v>21</v>
      </c>
      <c r="E340" s="1">
        <v>43416.663738425923</v>
      </c>
      <c r="F340" t="s">
        <v>50</v>
      </c>
      <c r="G340">
        <v>1</v>
      </c>
      <c r="H340">
        <v>4</v>
      </c>
      <c r="I340">
        <v>3</v>
      </c>
      <c r="J340" s="6">
        <v>2</v>
      </c>
      <c r="K340" s="6">
        <f t="shared" si="16"/>
        <v>3</v>
      </c>
      <c r="L340">
        <v>4</v>
      </c>
      <c r="M340" s="6">
        <v>1</v>
      </c>
      <c r="N340" s="6">
        <f t="shared" si="17"/>
        <v>4</v>
      </c>
      <c r="O340">
        <v>1</v>
      </c>
      <c r="P340">
        <v>1</v>
      </c>
      <c r="Q340">
        <v>1</v>
      </c>
      <c r="R340">
        <v>2</v>
      </c>
      <c r="S340">
        <v>3</v>
      </c>
      <c r="T340">
        <v>5</v>
      </c>
      <c r="U340">
        <v>4</v>
      </c>
      <c r="V340">
        <v>6</v>
      </c>
      <c r="W340">
        <v>4</v>
      </c>
      <c r="X340">
        <v>4</v>
      </c>
      <c r="Y340">
        <v>5</v>
      </c>
      <c r="Z340">
        <v>4</v>
      </c>
      <c r="AA340">
        <v>6</v>
      </c>
      <c r="AB340">
        <v>5</v>
      </c>
      <c r="AC340">
        <v>1</v>
      </c>
      <c r="AD340">
        <v>2</v>
      </c>
      <c r="AE340">
        <v>3</v>
      </c>
      <c r="AF340">
        <v>4</v>
      </c>
      <c r="AG340">
        <v>5</v>
      </c>
      <c r="AH340">
        <v>6</v>
      </c>
      <c r="AI340">
        <v>10</v>
      </c>
      <c r="AJ340">
        <v>8</v>
      </c>
      <c r="AK340">
        <v>9</v>
      </c>
      <c r="AL340">
        <v>7</v>
      </c>
      <c r="AM340">
        <v>7</v>
      </c>
    </row>
    <row r="341" spans="1:39" x14ac:dyDescent="0.3">
      <c r="A341" s="2">
        <v>13277</v>
      </c>
      <c r="B341" s="2">
        <v>1</v>
      </c>
      <c r="C341" s="2">
        <v>1997</v>
      </c>
      <c r="D341" s="3">
        <f t="shared" si="15"/>
        <v>21</v>
      </c>
      <c r="E341" s="1">
        <v>43421.834108796298</v>
      </c>
      <c r="F341" t="s">
        <v>215</v>
      </c>
      <c r="G341">
        <v>2</v>
      </c>
      <c r="H341">
        <v>3</v>
      </c>
      <c r="I341">
        <v>1</v>
      </c>
      <c r="J341" s="6">
        <v>2</v>
      </c>
      <c r="K341" s="6">
        <f t="shared" si="16"/>
        <v>3</v>
      </c>
      <c r="L341">
        <v>3</v>
      </c>
      <c r="M341" s="6">
        <v>2</v>
      </c>
      <c r="N341" s="6">
        <f t="shared" si="17"/>
        <v>3</v>
      </c>
      <c r="O341">
        <v>1</v>
      </c>
      <c r="P341">
        <v>1</v>
      </c>
      <c r="Q341">
        <v>1</v>
      </c>
      <c r="R341">
        <v>1</v>
      </c>
      <c r="S341">
        <v>3</v>
      </c>
      <c r="T341">
        <v>6</v>
      </c>
      <c r="U341">
        <v>2</v>
      </c>
      <c r="V341">
        <v>5</v>
      </c>
      <c r="W341">
        <v>3</v>
      </c>
      <c r="X341">
        <v>4</v>
      </c>
      <c r="Y341">
        <v>2</v>
      </c>
      <c r="Z341">
        <v>5</v>
      </c>
      <c r="AA341">
        <v>3</v>
      </c>
      <c r="AB341">
        <v>3</v>
      </c>
      <c r="AC341">
        <v>10</v>
      </c>
      <c r="AD341">
        <v>3</v>
      </c>
      <c r="AE341">
        <v>2</v>
      </c>
      <c r="AF341">
        <v>6</v>
      </c>
      <c r="AG341">
        <v>9</v>
      </c>
      <c r="AH341">
        <v>7</v>
      </c>
      <c r="AI341">
        <v>4</v>
      </c>
      <c r="AJ341">
        <v>8</v>
      </c>
      <c r="AK341">
        <v>1</v>
      </c>
      <c r="AL341">
        <v>5</v>
      </c>
      <c r="AM341">
        <v>-35</v>
      </c>
    </row>
    <row r="342" spans="1:39" x14ac:dyDescent="0.3">
      <c r="A342" s="2">
        <v>8534</v>
      </c>
      <c r="B342" s="2">
        <v>1</v>
      </c>
      <c r="C342" s="2">
        <v>1998</v>
      </c>
      <c r="D342" s="3">
        <f t="shared" si="15"/>
        <v>20</v>
      </c>
      <c r="E342" s="1">
        <v>43400.599270833336</v>
      </c>
      <c r="F342" t="s">
        <v>50</v>
      </c>
      <c r="G342">
        <v>1</v>
      </c>
      <c r="H342">
        <v>1</v>
      </c>
      <c r="I342">
        <v>2</v>
      </c>
      <c r="J342" s="6">
        <v>3</v>
      </c>
      <c r="K342" s="6">
        <f t="shared" si="16"/>
        <v>2</v>
      </c>
      <c r="L342">
        <v>4</v>
      </c>
      <c r="M342" s="6">
        <v>2</v>
      </c>
      <c r="N342" s="6">
        <f t="shared" si="17"/>
        <v>3</v>
      </c>
      <c r="O342">
        <v>1</v>
      </c>
      <c r="P342">
        <v>2</v>
      </c>
      <c r="Q342">
        <v>3</v>
      </c>
      <c r="R342">
        <v>2</v>
      </c>
      <c r="S342">
        <v>4</v>
      </c>
      <c r="T342">
        <v>5</v>
      </c>
      <c r="U342">
        <v>4</v>
      </c>
      <c r="V342">
        <v>4</v>
      </c>
      <c r="W342">
        <v>4</v>
      </c>
      <c r="X342">
        <v>3</v>
      </c>
      <c r="Y342">
        <v>4</v>
      </c>
      <c r="Z342">
        <v>3</v>
      </c>
      <c r="AA342">
        <v>3</v>
      </c>
      <c r="AB342">
        <v>4</v>
      </c>
      <c r="AC342">
        <v>7</v>
      </c>
      <c r="AD342">
        <v>4</v>
      </c>
      <c r="AE342">
        <v>5</v>
      </c>
      <c r="AF342">
        <v>8</v>
      </c>
      <c r="AG342">
        <v>9</v>
      </c>
      <c r="AH342">
        <v>10</v>
      </c>
      <c r="AI342">
        <v>2</v>
      </c>
      <c r="AJ342">
        <v>3</v>
      </c>
      <c r="AK342">
        <v>6</v>
      </c>
      <c r="AL342">
        <v>1</v>
      </c>
      <c r="AM342">
        <v>9</v>
      </c>
    </row>
    <row r="343" spans="1:39" x14ac:dyDescent="0.3">
      <c r="A343" s="2">
        <v>8934</v>
      </c>
      <c r="B343" s="2">
        <v>1</v>
      </c>
      <c r="C343" s="2">
        <v>1998</v>
      </c>
      <c r="D343" s="3">
        <f t="shared" si="15"/>
        <v>20</v>
      </c>
      <c r="E343" s="1">
        <v>43401.838912037034</v>
      </c>
      <c r="F343" t="s">
        <v>50</v>
      </c>
      <c r="G343">
        <v>3</v>
      </c>
      <c r="H343">
        <v>2</v>
      </c>
      <c r="I343">
        <v>2</v>
      </c>
      <c r="J343" s="6">
        <v>1</v>
      </c>
      <c r="K343" s="6">
        <f t="shared" si="16"/>
        <v>4</v>
      </c>
      <c r="L343">
        <v>2</v>
      </c>
      <c r="M343" s="6">
        <v>2</v>
      </c>
      <c r="N343" s="6">
        <f t="shared" si="17"/>
        <v>3</v>
      </c>
      <c r="O343">
        <v>2</v>
      </c>
      <c r="P343">
        <v>2</v>
      </c>
      <c r="Q343">
        <v>2</v>
      </c>
      <c r="R343">
        <v>2</v>
      </c>
      <c r="S343">
        <v>6</v>
      </c>
      <c r="T343">
        <v>7</v>
      </c>
      <c r="U343">
        <v>6</v>
      </c>
      <c r="V343">
        <v>8</v>
      </c>
      <c r="W343">
        <v>6</v>
      </c>
      <c r="X343">
        <v>6</v>
      </c>
      <c r="Y343">
        <v>5</v>
      </c>
      <c r="Z343">
        <v>6</v>
      </c>
      <c r="AA343">
        <v>8</v>
      </c>
      <c r="AB343">
        <v>9</v>
      </c>
      <c r="AC343">
        <v>5</v>
      </c>
      <c r="AD343">
        <v>6</v>
      </c>
      <c r="AE343">
        <v>3</v>
      </c>
      <c r="AF343">
        <v>9</v>
      </c>
      <c r="AG343">
        <v>7</v>
      </c>
      <c r="AH343">
        <v>4</v>
      </c>
      <c r="AI343">
        <v>8</v>
      </c>
      <c r="AJ343">
        <v>10</v>
      </c>
      <c r="AK343">
        <v>2</v>
      </c>
      <c r="AL343">
        <v>1</v>
      </c>
      <c r="AM343">
        <v>-26</v>
      </c>
    </row>
    <row r="344" spans="1:39" x14ac:dyDescent="0.3">
      <c r="A344" s="2">
        <v>9043</v>
      </c>
      <c r="B344" s="2">
        <v>0</v>
      </c>
      <c r="C344" s="2">
        <v>1998</v>
      </c>
      <c r="D344" s="3">
        <f t="shared" si="15"/>
        <v>20</v>
      </c>
      <c r="E344" s="1">
        <v>43401.930914351855</v>
      </c>
      <c r="F344" t="s">
        <v>98</v>
      </c>
      <c r="G344">
        <v>2</v>
      </c>
      <c r="H344">
        <v>2</v>
      </c>
      <c r="I344">
        <v>2</v>
      </c>
      <c r="J344" s="6">
        <v>2</v>
      </c>
      <c r="K344" s="6">
        <f t="shared" si="16"/>
        <v>3</v>
      </c>
      <c r="L344">
        <v>2</v>
      </c>
      <c r="M344" s="6">
        <v>2</v>
      </c>
      <c r="N344" s="6">
        <f t="shared" si="17"/>
        <v>3</v>
      </c>
      <c r="O344">
        <v>2</v>
      </c>
      <c r="P344">
        <v>2</v>
      </c>
      <c r="Q344">
        <v>2</v>
      </c>
      <c r="R344">
        <v>2</v>
      </c>
      <c r="S344">
        <v>2</v>
      </c>
      <c r="T344">
        <v>94</v>
      </c>
      <c r="U344">
        <v>4</v>
      </c>
      <c r="V344">
        <v>3</v>
      </c>
      <c r="W344">
        <v>2</v>
      </c>
      <c r="X344">
        <v>4</v>
      </c>
      <c r="Y344">
        <v>8</v>
      </c>
      <c r="Z344">
        <v>2</v>
      </c>
      <c r="AA344">
        <v>5</v>
      </c>
      <c r="AB344">
        <v>4</v>
      </c>
      <c r="AC344">
        <v>1</v>
      </c>
      <c r="AD344">
        <v>4</v>
      </c>
      <c r="AE344">
        <v>8</v>
      </c>
      <c r="AF344">
        <v>6</v>
      </c>
      <c r="AG344">
        <v>5</v>
      </c>
      <c r="AH344">
        <v>2</v>
      </c>
      <c r="AI344">
        <v>3</v>
      </c>
      <c r="AJ344">
        <v>9</v>
      </c>
      <c r="AK344">
        <v>10</v>
      </c>
      <c r="AL344">
        <v>7</v>
      </c>
      <c r="AM344">
        <v>-40</v>
      </c>
    </row>
    <row r="345" spans="1:39" x14ac:dyDescent="0.3">
      <c r="A345" s="2">
        <v>9444</v>
      </c>
      <c r="B345" s="2">
        <v>0</v>
      </c>
      <c r="C345" s="2">
        <v>1998</v>
      </c>
      <c r="D345" s="3">
        <f t="shared" si="15"/>
        <v>20</v>
      </c>
      <c r="E345" s="1">
        <v>43402.512361111112</v>
      </c>
      <c r="F345" t="s">
        <v>113</v>
      </c>
      <c r="G345">
        <v>3</v>
      </c>
      <c r="H345">
        <v>2</v>
      </c>
      <c r="I345">
        <v>1</v>
      </c>
      <c r="J345" s="6">
        <v>3</v>
      </c>
      <c r="K345" s="6">
        <f t="shared" si="16"/>
        <v>2</v>
      </c>
      <c r="L345">
        <v>1</v>
      </c>
      <c r="M345" s="6">
        <v>3</v>
      </c>
      <c r="N345" s="6">
        <f t="shared" si="17"/>
        <v>2</v>
      </c>
      <c r="O345">
        <v>1</v>
      </c>
      <c r="P345">
        <v>1</v>
      </c>
      <c r="Q345">
        <v>2</v>
      </c>
      <c r="R345">
        <v>1</v>
      </c>
      <c r="S345">
        <v>2</v>
      </c>
      <c r="T345">
        <v>3</v>
      </c>
      <c r="U345">
        <v>3</v>
      </c>
      <c r="V345">
        <v>8</v>
      </c>
      <c r="W345">
        <v>2</v>
      </c>
      <c r="X345">
        <v>4</v>
      </c>
      <c r="Y345">
        <v>3</v>
      </c>
      <c r="Z345">
        <v>4</v>
      </c>
      <c r="AA345">
        <v>3</v>
      </c>
      <c r="AB345">
        <v>7</v>
      </c>
      <c r="AC345">
        <v>10</v>
      </c>
      <c r="AD345">
        <v>4</v>
      </c>
      <c r="AE345">
        <v>7</v>
      </c>
      <c r="AF345">
        <v>8</v>
      </c>
      <c r="AG345">
        <v>6</v>
      </c>
      <c r="AH345">
        <v>2</v>
      </c>
      <c r="AI345">
        <v>5</v>
      </c>
      <c r="AJ345">
        <v>3</v>
      </c>
      <c r="AK345">
        <v>9</v>
      </c>
      <c r="AL345">
        <v>1</v>
      </c>
      <c r="AM345">
        <v>-28</v>
      </c>
    </row>
    <row r="346" spans="1:39" x14ac:dyDescent="0.3">
      <c r="A346" s="2">
        <v>9631</v>
      </c>
      <c r="B346" s="2">
        <v>0</v>
      </c>
      <c r="C346" s="2">
        <v>1998</v>
      </c>
      <c r="D346" s="3">
        <f t="shared" si="15"/>
        <v>20</v>
      </c>
      <c r="E346" s="1">
        <v>43402.639201388891</v>
      </c>
      <c r="F346" t="s">
        <v>119</v>
      </c>
      <c r="G346">
        <v>3</v>
      </c>
      <c r="H346">
        <v>2</v>
      </c>
      <c r="I346">
        <v>3</v>
      </c>
      <c r="J346" s="6">
        <v>2</v>
      </c>
      <c r="K346" s="6">
        <f t="shared" si="16"/>
        <v>3</v>
      </c>
      <c r="L346">
        <v>2</v>
      </c>
      <c r="M346" s="6">
        <v>2</v>
      </c>
      <c r="N346" s="6">
        <f t="shared" si="17"/>
        <v>3</v>
      </c>
      <c r="O346">
        <v>2</v>
      </c>
      <c r="P346">
        <v>2</v>
      </c>
      <c r="Q346">
        <v>2</v>
      </c>
      <c r="R346">
        <v>2</v>
      </c>
      <c r="S346">
        <v>1</v>
      </c>
      <c r="T346">
        <v>2</v>
      </c>
      <c r="U346">
        <v>2</v>
      </c>
      <c r="V346">
        <v>2</v>
      </c>
      <c r="W346">
        <v>2</v>
      </c>
      <c r="X346">
        <v>2</v>
      </c>
      <c r="Y346">
        <v>2</v>
      </c>
      <c r="Z346">
        <v>2</v>
      </c>
      <c r="AA346">
        <v>2</v>
      </c>
      <c r="AB346">
        <v>2</v>
      </c>
      <c r="AC346">
        <v>1</v>
      </c>
      <c r="AD346">
        <v>3</v>
      </c>
      <c r="AE346">
        <v>2</v>
      </c>
      <c r="AF346">
        <v>5</v>
      </c>
      <c r="AG346">
        <v>7</v>
      </c>
      <c r="AH346">
        <v>4</v>
      </c>
      <c r="AI346">
        <v>10</v>
      </c>
      <c r="AJ346">
        <v>8</v>
      </c>
      <c r="AK346">
        <v>6</v>
      </c>
      <c r="AL346">
        <v>9</v>
      </c>
      <c r="AM346">
        <v>-27</v>
      </c>
    </row>
    <row r="347" spans="1:39" x14ac:dyDescent="0.3">
      <c r="A347" s="2">
        <v>10058</v>
      </c>
      <c r="B347" s="2">
        <v>0</v>
      </c>
      <c r="C347" s="2">
        <v>1998</v>
      </c>
      <c r="D347" s="3">
        <f t="shared" si="15"/>
        <v>20</v>
      </c>
      <c r="E347" s="1">
        <v>43402.879710648151</v>
      </c>
      <c r="F347" t="s">
        <v>70</v>
      </c>
      <c r="G347">
        <v>1</v>
      </c>
      <c r="H347">
        <v>3</v>
      </c>
      <c r="I347">
        <v>1</v>
      </c>
      <c r="J347" s="6">
        <v>1</v>
      </c>
      <c r="K347" s="6">
        <f t="shared" si="16"/>
        <v>4</v>
      </c>
      <c r="L347">
        <v>3</v>
      </c>
      <c r="M347" s="6">
        <v>1</v>
      </c>
      <c r="N347" s="6">
        <f t="shared" si="17"/>
        <v>4</v>
      </c>
      <c r="O347">
        <v>1</v>
      </c>
      <c r="P347">
        <v>1</v>
      </c>
      <c r="Q347">
        <v>1</v>
      </c>
      <c r="R347">
        <v>1</v>
      </c>
      <c r="S347">
        <v>3</v>
      </c>
      <c r="T347">
        <v>6</v>
      </c>
      <c r="U347">
        <v>3</v>
      </c>
      <c r="V347">
        <v>4</v>
      </c>
      <c r="W347">
        <v>4</v>
      </c>
      <c r="X347">
        <v>4</v>
      </c>
      <c r="Y347">
        <v>4</v>
      </c>
      <c r="Z347">
        <v>7</v>
      </c>
      <c r="AA347">
        <v>3</v>
      </c>
      <c r="AB347">
        <v>4</v>
      </c>
      <c r="AC347">
        <v>4</v>
      </c>
      <c r="AD347">
        <v>8</v>
      </c>
      <c r="AE347">
        <v>5</v>
      </c>
      <c r="AF347">
        <v>9</v>
      </c>
      <c r="AG347">
        <v>3</v>
      </c>
      <c r="AH347">
        <v>7</v>
      </c>
      <c r="AI347">
        <v>2</v>
      </c>
      <c r="AJ347">
        <v>1</v>
      </c>
      <c r="AK347">
        <v>10</v>
      </c>
      <c r="AL347">
        <v>6</v>
      </c>
      <c r="AM347">
        <v>-28</v>
      </c>
    </row>
    <row r="348" spans="1:39" x14ac:dyDescent="0.3">
      <c r="A348" s="2">
        <v>10087</v>
      </c>
      <c r="B348" s="2">
        <v>0</v>
      </c>
      <c r="C348" s="2">
        <v>1998</v>
      </c>
      <c r="D348" s="3">
        <f t="shared" si="15"/>
        <v>20</v>
      </c>
      <c r="E348" s="1">
        <v>43402.957025462965</v>
      </c>
      <c r="F348" t="s">
        <v>50</v>
      </c>
      <c r="G348">
        <v>2</v>
      </c>
      <c r="H348">
        <v>3</v>
      </c>
      <c r="I348">
        <v>1</v>
      </c>
      <c r="J348" s="6">
        <v>3</v>
      </c>
      <c r="K348" s="6">
        <f t="shared" si="16"/>
        <v>2</v>
      </c>
      <c r="L348">
        <v>1</v>
      </c>
      <c r="M348" s="6">
        <v>2</v>
      </c>
      <c r="N348" s="6">
        <f t="shared" si="17"/>
        <v>3</v>
      </c>
      <c r="O348">
        <v>3</v>
      </c>
      <c r="P348">
        <v>1</v>
      </c>
      <c r="Q348">
        <v>3</v>
      </c>
      <c r="R348">
        <v>1</v>
      </c>
      <c r="S348">
        <v>9</v>
      </c>
      <c r="T348">
        <v>7</v>
      </c>
      <c r="U348">
        <v>5</v>
      </c>
      <c r="V348">
        <v>6</v>
      </c>
      <c r="W348">
        <v>4</v>
      </c>
      <c r="X348">
        <v>8</v>
      </c>
      <c r="Y348">
        <v>11</v>
      </c>
      <c r="Z348">
        <v>5</v>
      </c>
      <c r="AA348">
        <v>7</v>
      </c>
      <c r="AB348">
        <v>10</v>
      </c>
      <c r="AC348">
        <v>6</v>
      </c>
      <c r="AD348">
        <v>10</v>
      </c>
      <c r="AE348">
        <v>2</v>
      </c>
      <c r="AF348">
        <v>3</v>
      </c>
      <c r="AG348">
        <v>8</v>
      </c>
      <c r="AH348">
        <v>5</v>
      </c>
      <c r="AI348">
        <v>1</v>
      </c>
      <c r="AJ348">
        <v>7</v>
      </c>
      <c r="AK348">
        <v>9</v>
      </c>
      <c r="AL348">
        <v>4</v>
      </c>
      <c r="AM348">
        <v>34</v>
      </c>
    </row>
    <row r="349" spans="1:39" x14ac:dyDescent="0.3">
      <c r="A349" s="2">
        <v>10166</v>
      </c>
      <c r="B349" s="2">
        <v>0</v>
      </c>
      <c r="C349" s="2">
        <v>1998</v>
      </c>
      <c r="D349" s="3">
        <f t="shared" si="15"/>
        <v>20</v>
      </c>
      <c r="E349" s="1">
        <v>43402.957384259258</v>
      </c>
      <c r="F349" t="s">
        <v>50</v>
      </c>
      <c r="G349">
        <v>2</v>
      </c>
      <c r="H349">
        <v>4</v>
      </c>
      <c r="I349">
        <v>1</v>
      </c>
      <c r="J349" s="6">
        <v>2</v>
      </c>
      <c r="K349" s="6">
        <f t="shared" si="16"/>
        <v>3</v>
      </c>
      <c r="L349">
        <v>2</v>
      </c>
      <c r="M349" s="6">
        <v>2</v>
      </c>
      <c r="N349" s="6">
        <f t="shared" si="17"/>
        <v>3</v>
      </c>
      <c r="O349">
        <v>1</v>
      </c>
      <c r="P349">
        <v>4</v>
      </c>
      <c r="Q349">
        <v>4</v>
      </c>
      <c r="R349">
        <v>3</v>
      </c>
      <c r="S349">
        <v>3</v>
      </c>
      <c r="T349">
        <v>4</v>
      </c>
      <c r="U349">
        <v>3</v>
      </c>
      <c r="V349">
        <v>6</v>
      </c>
      <c r="W349">
        <v>3</v>
      </c>
      <c r="X349">
        <v>6</v>
      </c>
      <c r="Y349">
        <v>4</v>
      </c>
      <c r="Z349">
        <v>4</v>
      </c>
      <c r="AA349">
        <v>4</v>
      </c>
      <c r="AB349">
        <v>4</v>
      </c>
      <c r="AC349">
        <v>8</v>
      </c>
      <c r="AD349">
        <v>2</v>
      </c>
      <c r="AE349">
        <v>9</v>
      </c>
      <c r="AF349">
        <v>1</v>
      </c>
      <c r="AG349">
        <v>6</v>
      </c>
      <c r="AH349">
        <v>4</v>
      </c>
      <c r="AI349">
        <v>10</v>
      </c>
      <c r="AJ349">
        <v>3</v>
      </c>
      <c r="AK349">
        <v>5</v>
      </c>
      <c r="AL349">
        <v>7</v>
      </c>
      <c r="AM349">
        <v>83</v>
      </c>
    </row>
    <row r="350" spans="1:39" x14ac:dyDescent="0.3">
      <c r="A350" s="2">
        <v>9913</v>
      </c>
      <c r="B350" s="2">
        <v>0</v>
      </c>
      <c r="C350" s="2">
        <v>1998</v>
      </c>
      <c r="D350" s="3">
        <f t="shared" si="15"/>
        <v>20</v>
      </c>
      <c r="E350" s="1">
        <v>43402.983761574076</v>
      </c>
      <c r="F350" t="s">
        <v>50</v>
      </c>
      <c r="G350">
        <v>1</v>
      </c>
      <c r="H350">
        <v>4</v>
      </c>
      <c r="I350">
        <v>1</v>
      </c>
      <c r="J350" s="6">
        <v>1</v>
      </c>
      <c r="K350" s="6">
        <f t="shared" si="16"/>
        <v>4</v>
      </c>
      <c r="L350">
        <v>2</v>
      </c>
      <c r="M350" s="6">
        <v>1</v>
      </c>
      <c r="N350" s="6">
        <f t="shared" si="17"/>
        <v>4</v>
      </c>
      <c r="O350">
        <v>1</v>
      </c>
      <c r="P350">
        <v>1</v>
      </c>
      <c r="Q350">
        <v>1</v>
      </c>
      <c r="R350">
        <v>1</v>
      </c>
      <c r="S350">
        <v>6</v>
      </c>
      <c r="T350">
        <v>6</v>
      </c>
      <c r="U350">
        <v>4</v>
      </c>
      <c r="V350">
        <v>4</v>
      </c>
      <c r="W350">
        <v>4</v>
      </c>
      <c r="X350">
        <v>9</v>
      </c>
      <c r="Y350">
        <v>4</v>
      </c>
      <c r="Z350">
        <v>10</v>
      </c>
      <c r="AA350">
        <v>5</v>
      </c>
      <c r="AB350">
        <v>3</v>
      </c>
      <c r="AC350">
        <v>5</v>
      </c>
      <c r="AD350">
        <v>1</v>
      </c>
      <c r="AE350">
        <v>8</v>
      </c>
      <c r="AF350">
        <v>2</v>
      </c>
      <c r="AG350">
        <v>4</v>
      </c>
      <c r="AH350">
        <v>3</v>
      </c>
      <c r="AI350">
        <v>10</v>
      </c>
      <c r="AJ350">
        <v>9</v>
      </c>
      <c r="AK350">
        <v>7</v>
      </c>
      <c r="AL350">
        <v>6</v>
      </c>
      <c r="AM350">
        <v>-16</v>
      </c>
    </row>
    <row r="351" spans="1:39" x14ac:dyDescent="0.3">
      <c r="A351" s="2">
        <v>10610</v>
      </c>
      <c r="B351" s="2">
        <v>0</v>
      </c>
      <c r="C351" s="2">
        <v>1998</v>
      </c>
      <c r="D351" s="3">
        <f t="shared" si="15"/>
        <v>20</v>
      </c>
      <c r="E351" s="1">
        <v>43403.673101851855</v>
      </c>
      <c r="F351" t="s">
        <v>50</v>
      </c>
      <c r="G351">
        <v>3</v>
      </c>
      <c r="H351">
        <v>1</v>
      </c>
      <c r="I351">
        <v>1</v>
      </c>
      <c r="J351" s="6">
        <v>1</v>
      </c>
      <c r="K351" s="6">
        <f t="shared" si="16"/>
        <v>4</v>
      </c>
      <c r="L351">
        <v>4</v>
      </c>
      <c r="M351" s="6">
        <v>2</v>
      </c>
      <c r="N351" s="6">
        <f t="shared" si="17"/>
        <v>3</v>
      </c>
      <c r="O351">
        <v>2</v>
      </c>
      <c r="P351">
        <v>1</v>
      </c>
      <c r="Q351">
        <v>2</v>
      </c>
      <c r="R351">
        <v>1</v>
      </c>
      <c r="S351">
        <v>8</v>
      </c>
      <c r="T351">
        <v>3</v>
      </c>
      <c r="U351">
        <v>4</v>
      </c>
      <c r="V351">
        <v>5</v>
      </c>
      <c r="W351">
        <v>37</v>
      </c>
      <c r="X351">
        <v>7</v>
      </c>
      <c r="Y351">
        <v>4</v>
      </c>
      <c r="Z351">
        <v>4</v>
      </c>
      <c r="AA351">
        <v>5</v>
      </c>
      <c r="AB351">
        <v>4</v>
      </c>
      <c r="AC351">
        <v>10</v>
      </c>
      <c r="AD351">
        <v>8</v>
      </c>
      <c r="AE351">
        <v>5</v>
      </c>
      <c r="AF351">
        <v>1</v>
      </c>
      <c r="AG351">
        <v>9</v>
      </c>
      <c r="AH351">
        <v>2</v>
      </c>
      <c r="AI351">
        <v>4</v>
      </c>
      <c r="AJ351">
        <v>7</v>
      </c>
      <c r="AK351">
        <v>3</v>
      </c>
      <c r="AL351">
        <v>6</v>
      </c>
      <c r="AM351">
        <v>-4</v>
      </c>
    </row>
    <row r="352" spans="1:39" x14ac:dyDescent="0.3">
      <c r="A352" s="2">
        <v>10912</v>
      </c>
      <c r="B352" s="2">
        <v>0</v>
      </c>
      <c r="C352" s="2">
        <v>1998</v>
      </c>
      <c r="D352" s="3">
        <f t="shared" si="15"/>
        <v>20</v>
      </c>
      <c r="E352" s="1">
        <v>43403.882418981484</v>
      </c>
      <c r="F352" t="s">
        <v>145</v>
      </c>
      <c r="G352">
        <v>4</v>
      </c>
      <c r="H352">
        <v>3</v>
      </c>
      <c r="I352">
        <v>1</v>
      </c>
      <c r="J352" s="6">
        <v>1</v>
      </c>
      <c r="K352" s="6">
        <f t="shared" si="16"/>
        <v>4</v>
      </c>
      <c r="L352">
        <v>4</v>
      </c>
      <c r="M352" s="6">
        <v>1</v>
      </c>
      <c r="N352" s="6">
        <f t="shared" si="17"/>
        <v>4</v>
      </c>
      <c r="O352">
        <v>2</v>
      </c>
      <c r="P352">
        <v>1</v>
      </c>
      <c r="Q352">
        <v>3</v>
      </c>
      <c r="R352">
        <v>2</v>
      </c>
      <c r="S352">
        <v>9</v>
      </c>
      <c r="T352">
        <v>7</v>
      </c>
      <c r="U352">
        <v>5</v>
      </c>
      <c r="V352">
        <v>6</v>
      </c>
      <c r="W352">
        <v>3</v>
      </c>
      <c r="X352">
        <v>7</v>
      </c>
      <c r="Y352">
        <v>17</v>
      </c>
      <c r="Z352">
        <v>4</v>
      </c>
      <c r="AA352">
        <v>5</v>
      </c>
      <c r="AB352">
        <v>7</v>
      </c>
      <c r="AC352">
        <v>3</v>
      </c>
      <c r="AD352">
        <v>7</v>
      </c>
      <c r="AE352">
        <v>6</v>
      </c>
      <c r="AF352">
        <v>5</v>
      </c>
      <c r="AG352">
        <v>10</v>
      </c>
      <c r="AH352">
        <v>2</v>
      </c>
      <c r="AI352">
        <v>1</v>
      </c>
      <c r="AJ352">
        <v>4</v>
      </c>
      <c r="AK352">
        <v>8</v>
      </c>
      <c r="AL352">
        <v>9</v>
      </c>
      <c r="AM352">
        <v>1</v>
      </c>
    </row>
    <row r="353" spans="1:39" x14ac:dyDescent="0.3">
      <c r="A353" s="2">
        <v>11260</v>
      </c>
      <c r="B353" s="2">
        <v>0</v>
      </c>
      <c r="C353" s="2">
        <v>1998</v>
      </c>
      <c r="D353" s="3">
        <f t="shared" si="15"/>
        <v>20</v>
      </c>
      <c r="E353" s="1">
        <v>43404.567812499998</v>
      </c>
      <c r="F353" t="s">
        <v>50</v>
      </c>
      <c r="G353">
        <v>4</v>
      </c>
      <c r="H353">
        <v>1</v>
      </c>
      <c r="I353">
        <v>1</v>
      </c>
      <c r="J353" s="6">
        <v>2</v>
      </c>
      <c r="K353" s="6">
        <f t="shared" si="16"/>
        <v>3</v>
      </c>
      <c r="L353">
        <v>2</v>
      </c>
      <c r="M353" s="6">
        <v>1</v>
      </c>
      <c r="N353" s="6">
        <f t="shared" si="17"/>
        <v>4</v>
      </c>
      <c r="O353">
        <v>1</v>
      </c>
      <c r="P353">
        <v>1</v>
      </c>
      <c r="Q353">
        <v>2</v>
      </c>
      <c r="R353">
        <v>1</v>
      </c>
      <c r="S353">
        <v>3</v>
      </c>
      <c r="T353">
        <v>3</v>
      </c>
      <c r="U353">
        <v>3</v>
      </c>
      <c r="V353">
        <v>4</v>
      </c>
      <c r="W353">
        <v>28</v>
      </c>
      <c r="X353">
        <v>6</v>
      </c>
      <c r="Y353">
        <v>5</v>
      </c>
      <c r="Z353">
        <v>3</v>
      </c>
      <c r="AA353">
        <v>3</v>
      </c>
      <c r="AB353">
        <v>2</v>
      </c>
      <c r="AC353">
        <v>6</v>
      </c>
      <c r="AD353">
        <v>2</v>
      </c>
      <c r="AE353">
        <v>4</v>
      </c>
      <c r="AF353">
        <v>7</v>
      </c>
      <c r="AG353">
        <v>1</v>
      </c>
      <c r="AH353">
        <v>3</v>
      </c>
      <c r="AI353">
        <v>10</v>
      </c>
      <c r="AJ353">
        <v>9</v>
      </c>
      <c r="AK353">
        <v>8</v>
      </c>
      <c r="AL353">
        <v>5</v>
      </c>
      <c r="AM353">
        <v>2</v>
      </c>
    </row>
    <row r="354" spans="1:39" x14ac:dyDescent="0.3">
      <c r="A354" s="2">
        <v>11273</v>
      </c>
      <c r="B354" s="2">
        <v>0</v>
      </c>
      <c r="C354" s="2">
        <v>1998</v>
      </c>
      <c r="D354" s="3">
        <f t="shared" si="15"/>
        <v>20</v>
      </c>
      <c r="E354" s="1">
        <v>43404.587916666664</v>
      </c>
      <c r="F354" t="s">
        <v>70</v>
      </c>
      <c r="G354">
        <v>3</v>
      </c>
      <c r="H354">
        <v>3</v>
      </c>
      <c r="I354">
        <v>2</v>
      </c>
      <c r="J354" s="6">
        <v>2</v>
      </c>
      <c r="K354" s="6">
        <f t="shared" si="16"/>
        <v>3</v>
      </c>
      <c r="L354">
        <v>3</v>
      </c>
      <c r="M354" s="6">
        <v>3</v>
      </c>
      <c r="N354" s="6">
        <f t="shared" si="17"/>
        <v>2</v>
      </c>
      <c r="O354">
        <v>2</v>
      </c>
      <c r="P354">
        <v>2</v>
      </c>
      <c r="Q354">
        <v>2</v>
      </c>
      <c r="R354">
        <v>2</v>
      </c>
      <c r="S354">
        <v>3</v>
      </c>
      <c r="T354">
        <v>10</v>
      </c>
      <c r="U354">
        <v>3</v>
      </c>
      <c r="V354">
        <v>5</v>
      </c>
      <c r="W354">
        <v>13</v>
      </c>
      <c r="X354">
        <v>5</v>
      </c>
      <c r="Y354">
        <v>5</v>
      </c>
      <c r="Z354">
        <v>5</v>
      </c>
      <c r="AA354">
        <v>3</v>
      </c>
      <c r="AB354">
        <v>3</v>
      </c>
      <c r="AC354">
        <v>8</v>
      </c>
      <c r="AD354">
        <v>7</v>
      </c>
      <c r="AE354">
        <v>2</v>
      </c>
      <c r="AF354">
        <v>4</v>
      </c>
      <c r="AG354">
        <v>1</v>
      </c>
      <c r="AH354">
        <v>5</v>
      </c>
      <c r="AI354">
        <v>9</v>
      </c>
      <c r="AJ354">
        <v>3</v>
      </c>
      <c r="AK354">
        <v>10</v>
      </c>
      <c r="AL354">
        <v>6</v>
      </c>
      <c r="AM354">
        <v>-31</v>
      </c>
    </row>
    <row r="355" spans="1:39" x14ac:dyDescent="0.3">
      <c r="A355" s="2">
        <v>11287</v>
      </c>
      <c r="B355" s="2">
        <v>1</v>
      </c>
      <c r="C355" s="2">
        <v>1998</v>
      </c>
      <c r="D355" s="3">
        <f t="shared" si="15"/>
        <v>20</v>
      </c>
      <c r="E355" s="1">
        <v>43404.6093287037</v>
      </c>
      <c r="F355" t="s">
        <v>50</v>
      </c>
      <c r="G355">
        <v>3</v>
      </c>
      <c r="H355">
        <v>2</v>
      </c>
      <c r="I355">
        <v>1</v>
      </c>
      <c r="J355" s="6">
        <v>1</v>
      </c>
      <c r="K355" s="6">
        <f t="shared" si="16"/>
        <v>4</v>
      </c>
      <c r="L355">
        <v>2</v>
      </c>
      <c r="M355" s="6">
        <v>1</v>
      </c>
      <c r="N355" s="6">
        <f t="shared" si="17"/>
        <v>4</v>
      </c>
      <c r="O355">
        <v>3</v>
      </c>
      <c r="P355">
        <v>2</v>
      </c>
      <c r="Q355">
        <v>1</v>
      </c>
      <c r="R355">
        <v>1</v>
      </c>
      <c r="S355">
        <v>22</v>
      </c>
      <c r="T355">
        <v>938</v>
      </c>
      <c r="U355">
        <v>5</v>
      </c>
      <c r="V355">
        <v>12</v>
      </c>
      <c r="W355">
        <v>8</v>
      </c>
      <c r="X355">
        <v>9</v>
      </c>
      <c r="Y355">
        <v>46</v>
      </c>
      <c r="Z355">
        <v>9</v>
      </c>
      <c r="AA355">
        <v>10</v>
      </c>
      <c r="AB355">
        <v>14</v>
      </c>
      <c r="AC355">
        <v>2</v>
      </c>
      <c r="AD355">
        <v>5</v>
      </c>
      <c r="AE355">
        <v>10</v>
      </c>
      <c r="AF355">
        <v>8</v>
      </c>
      <c r="AG355">
        <v>3</v>
      </c>
      <c r="AH355">
        <v>4</v>
      </c>
      <c r="AI355">
        <v>9</v>
      </c>
      <c r="AJ355">
        <v>6</v>
      </c>
      <c r="AK355">
        <v>7</v>
      </c>
      <c r="AL355">
        <v>1</v>
      </c>
      <c r="AM355">
        <v>20</v>
      </c>
    </row>
    <row r="356" spans="1:39" x14ac:dyDescent="0.3">
      <c r="A356" s="2">
        <v>11304</v>
      </c>
      <c r="B356" s="2">
        <v>0</v>
      </c>
      <c r="C356" s="2">
        <v>1998</v>
      </c>
      <c r="D356" s="3">
        <f t="shared" si="15"/>
        <v>20</v>
      </c>
      <c r="E356" s="1">
        <v>43404.638287037036</v>
      </c>
      <c r="F356" t="s">
        <v>50</v>
      </c>
      <c r="G356">
        <v>1</v>
      </c>
      <c r="H356">
        <v>1</v>
      </c>
      <c r="I356">
        <v>1</v>
      </c>
      <c r="J356" s="6">
        <v>3</v>
      </c>
      <c r="K356" s="6">
        <f t="shared" si="16"/>
        <v>2</v>
      </c>
      <c r="L356">
        <v>1</v>
      </c>
      <c r="M356" s="6">
        <v>3</v>
      </c>
      <c r="N356" s="6">
        <f t="shared" si="17"/>
        <v>2</v>
      </c>
      <c r="O356">
        <v>1</v>
      </c>
      <c r="P356">
        <v>1</v>
      </c>
      <c r="Q356">
        <v>1</v>
      </c>
      <c r="R356">
        <v>1</v>
      </c>
      <c r="S356">
        <v>6</v>
      </c>
      <c r="T356">
        <v>11</v>
      </c>
      <c r="U356">
        <v>3</v>
      </c>
      <c r="V356">
        <v>3</v>
      </c>
      <c r="W356">
        <v>2</v>
      </c>
      <c r="X356">
        <v>14</v>
      </c>
      <c r="Y356">
        <v>9</v>
      </c>
      <c r="Z356">
        <v>3</v>
      </c>
      <c r="AA356">
        <v>5</v>
      </c>
      <c r="AB356">
        <v>4</v>
      </c>
      <c r="AC356">
        <v>5</v>
      </c>
      <c r="AD356">
        <v>10</v>
      </c>
      <c r="AE356">
        <v>3</v>
      </c>
      <c r="AF356">
        <v>7</v>
      </c>
      <c r="AG356">
        <v>4</v>
      </c>
      <c r="AH356">
        <v>6</v>
      </c>
      <c r="AI356">
        <v>1</v>
      </c>
      <c r="AJ356">
        <v>9</v>
      </c>
      <c r="AK356">
        <v>8</v>
      </c>
      <c r="AL356">
        <v>2</v>
      </c>
      <c r="AM356">
        <v>-20</v>
      </c>
    </row>
    <row r="357" spans="1:39" x14ac:dyDescent="0.3">
      <c r="A357" s="2">
        <v>11573</v>
      </c>
      <c r="B357" s="2">
        <v>0</v>
      </c>
      <c r="C357" s="2">
        <v>1998</v>
      </c>
      <c r="D357" s="3">
        <f t="shared" si="15"/>
        <v>20</v>
      </c>
      <c r="E357" s="1">
        <v>43405.444641203707</v>
      </c>
      <c r="F357" t="s">
        <v>70</v>
      </c>
      <c r="G357">
        <v>4</v>
      </c>
      <c r="H357">
        <v>4</v>
      </c>
      <c r="I357">
        <v>2</v>
      </c>
      <c r="J357" s="6">
        <v>1</v>
      </c>
      <c r="K357" s="6">
        <f t="shared" si="16"/>
        <v>4</v>
      </c>
      <c r="L357">
        <v>4</v>
      </c>
      <c r="M357" s="6">
        <v>1</v>
      </c>
      <c r="N357" s="6">
        <f t="shared" si="17"/>
        <v>4</v>
      </c>
      <c r="O357">
        <v>3</v>
      </c>
      <c r="P357">
        <v>3</v>
      </c>
      <c r="Q357">
        <v>4</v>
      </c>
      <c r="R357">
        <v>2</v>
      </c>
      <c r="S357">
        <v>6</v>
      </c>
      <c r="T357">
        <v>4</v>
      </c>
      <c r="U357">
        <v>17</v>
      </c>
      <c r="V357">
        <v>7</v>
      </c>
      <c r="W357">
        <v>5</v>
      </c>
      <c r="X357">
        <v>13</v>
      </c>
      <c r="Y357">
        <v>7</v>
      </c>
      <c r="Z357">
        <v>6</v>
      </c>
      <c r="AA357">
        <v>6</v>
      </c>
      <c r="AB357">
        <v>8</v>
      </c>
      <c r="AC357">
        <v>10</v>
      </c>
      <c r="AD357">
        <v>6</v>
      </c>
      <c r="AE357">
        <v>1</v>
      </c>
      <c r="AF357">
        <v>7</v>
      </c>
      <c r="AG357">
        <v>2</v>
      </c>
      <c r="AH357">
        <v>8</v>
      </c>
      <c r="AI357">
        <v>4</v>
      </c>
      <c r="AJ357">
        <v>9</v>
      </c>
      <c r="AK357">
        <v>3</v>
      </c>
      <c r="AL357">
        <v>5</v>
      </c>
      <c r="AM357">
        <v>31</v>
      </c>
    </row>
    <row r="358" spans="1:39" x14ac:dyDescent="0.3">
      <c r="A358" s="2">
        <v>11743</v>
      </c>
      <c r="B358" s="2">
        <v>0</v>
      </c>
      <c r="C358" s="2">
        <v>1998</v>
      </c>
      <c r="D358" s="3">
        <f t="shared" si="15"/>
        <v>20</v>
      </c>
      <c r="E358" s="1">
        <v>43406.388784722221</v>
      </c>
      <c r="F358" t="s">
        <v>50</v>
      </c>
      <c r="G358">
        <v>1</v>
      </c>
      <c r="H358">
        <v>3</v>
      </c>
      <c r="I358">
        <v>1</v>
      </c>
      <c r="J358" s="6">
        <v>3</v>
      </c>
      <c r="K358" s="6">
        <f t="shared" si="16"/>
        <v>2</v>
      </c>
      <c r="L358">
        <v>2</v>
      </c>
      <c r="M358" s="6">
        <v>3</v>
      </c>
      <c r="N358" s="6">
        <f t="shared" si="17"/>
        <v>2</v>
      </c>
      <c r="O358">
        <v>1</v>
      </c>
      <c r="P358">
        <v>1</v>
      </c>
      <c r="Q358">
        <v>1</v>
      </c>
      <c r="R358">
        <v>2</v>
      </c>
      <c r="S358">
        <v>2</v>
      </c>
      <c r="T358">
        <v>9</v>
      </c>
      <c r="U358">
        <v>3</v>
      </c>
      <c r="V358">
        <v>4</v>
      </c>
      <c r="W358">
        <v>3</v>
      </c>
      <c r="X358">
        <v>5</v>
      </c>
      <c r="Y358">
        <v>3</v>
      </c>
      <c r="Z358">
        <v>3</v>
      </c>
      <c r="AA358">
        <v>3</v>
      </c>
      <c r="AB358">
        <v>4</v>
      </c>
      <c r="AC358">
        <v>8</v>
      </c>
      <c r="AD358">
        <v>1</v>
      </c>
      <c r="AE358">
        <v>5</v>
      </c>
      <c r="AF358">
        <v>4</v>
      </c>
      <c r="AG358">
        <v>9</v>
      </c>
      <c r="AH358">
        <v>2</v>
      </c>
      <c r="AI358">
        <v>6</v>
      </c>
      <c r="AJ358">
        <v>3</v>
      </c>
      <c r="AK358">
        <v>10</v>
      </c>
      <c r="AL358">
        <v>7</v>
      </c>
      <c r="AM358">
        <v>-17</v>
      </c>
    </row>
    <row r="359" spans="1:39" x14ac:dyDescent="0.3">
      <c r="A359" s="2">
        <v>11808</v>
      </c>
      <c r="B359" s="2">
        <v>1</v>
      </c>
      <c r="C359" s="2">
        <v>1998</v>
      </c>
      <c r="D359" s="3">
        <f t="shared" si="15"/>
        <v>20</v>
      </c>
      <c r="E359" s="1">
        <v>43406.466319444444</v>
      </c>
      <c r="F359" t="s">
        <v>178</v>
      </c>
      <c r="G359">
        <v>3</v>
      </c>
      <c r="H359">
        <v>1</v>
      </c>
      <c r="I359">
        <v>4</v>
      </c>
      <c r="J359" s="6">
        <v>3</v>
      </c>
      <c r="K359" s="6">
        <f t="shared" si="16"/>
        <v>2</v>
      </c>
      <c r="L359">
        <v>3</v>
      </c>
      <c r="M359" s="6">
        <v>1</v>
      </c>
      <c r="N359" s="6">
        <f t="shared" si="17"/>
        <v>4</v>
      </c>
      <c r="O359">
        <v>3</v>
      </c>
      <c r="P359">
        <v>1</v>
      </c>
      <c r="Q359">
        <v>1</v>
      </c>
      <c r="R359">
        <v>1</v>
      </c>
      <c r="S359">
        <v>1</v>
      </c>
      <c r="T359">
        <v>2</v>
      </c>
      <c r="U359">
        <v>2</v>
      </c>
      <c r="V359">
        <v>2</v>
      </c>
      <c r="W359">
        <v>3</v>
      </c>
      <c r="X359">
        <v>2</v>
      </c>
      <c r="Y359">
        <v>3</v>
      </c>
      <c r="Z359">
        <v>3</v>
      </c>
      <c r="AA359">
        <v>2</v>
      </c>
      <c r="AB359">
        <v>3</v>
      </c>
      <c r="AC359">
        <v>3</v>
      </c>
      <c r="AD359">
        <v>8</v>
      </c>
      <c r="AE359">
        <v>1</v>
      </c>
      <c r="AF359">
        <v>4</v>
      </c>
      <c r="AG359">
        <v>10</v>
      </c>
      <c r="AH359">
        <v>7</v>
      </c>
      <c r="AI359">
        <v>2</v>
      </c>
      <c r="AJ359">
        <v>5</v>
      </c>
      <c r="AK359">
        <v>6</v>
      </c>
      <c r="AL359">
        <v>9</v>
      </c>
      <c r="AM359">
        <v>84</v>
      </c>
    </row>
    <row r="360" spans="1:39" x14ac:dyDescent="0.3">
      <c r="A360" s="2">
        <v>11945</v>
      </c>
      <c r="B360" s="2">
        <v>0</v>
      </c>
      <c r="C360" s="2">
        <v>1998</v>
      </c>
      <c r="D360" s="3">
        <f t="shared" si="15"/>
        <v>20</v>
      </c>
      <c r="E360" s="1">
        <v>43407.445300925923</v>
      </c>
      <c r="F360" t="s">
        <v>182</v>
      </c>
      <c r="G360">
        <v>1</v>
      </c>
      <c r="H360">
        <v>2</v>
      </c>
      <c r="I360">
        <v>1</v>
      </c>
      <c r="J360" s="6">
        <v>2</v>
      </c>
      <c r="K360" s="6">
        <f t="shared" si="16"/>
        <v>3</v>
      </c>
      <c r="L360">
        <v>2</v>
      </c>
      <c r="M360" s="6">
        <v>2</v>
      </c>
      <c r="N360" s="6">
        <f t="shared" si="17"/>
        <v>3</v>
      </c>
      <c r="O360">
        <v>2</v>
      </c>
      <c r="P360">
        <v>1</v>
      </c>
      <c r="Q360">
        <v>1</v>
      </c>
      <c r="R360">
        <v>1</v>
      </c>
      <c r="S360">
        <v>8</v>
      </c>
      <c r="T360">
        <v>9</v>
      </c>
      <c r="U360">
        <v>4</v>
      </c>
      <c r="V360">
        <v>8</v>
      </c>
      <c r="W360">
        <v>9</v>
      </c>
      <c r="X360">
        <v>11</v>
      </c>
      <c r="Y360">
        <v>14</v>
      </c>
      <c r="Z360">
        <v>4</v>
      </c>
      <c r="AA360">
        <v>6</v>
      </c>
      <c r="AB360">
        <v>6</v>
      </c>
      <c r="AC360">
        <v>2</v>
      </c>
      <c r="AD360">
        <v>9</v>
      </c>
      <c r="AE360">
        <v>4</v>
      </c>
      <c r="AF360">
        <v>6</v>
      </c>
      <c r="AG360">
        <v>7</v>
      </c>
      <c r="AH360">
        <v>5</v>
      </c>
      <c r="AI360">
        <v>1</v>
      </c>
      <c r="AJ360">
        <v>8</v>
      </c>
      <c r="AK360">
        <v>3</v>
      </c>
      <c r="AL360">
        <v>10</v>
      </c>
      <c r="AM360">
        <v>-27</v>
      </c>
    </row>
    <row r="361" spans="1:39" x14ac:dyDescent="0.3">
      <c r="A361" s="2">
        <v>12393</v>
      </c>
      <c r="B361" s="2">
        <v>0</v>
      </c>
      <c r="C361" s="2">
        <v>1998</v>
      </c>
      <c r="D361" s="3">
        <f t="shared" si="15"/>
        <v>20</v>
      </c>
      <c r="E361" s="1">
        <v>43410.624247685184</v>
      </c>
      <c r="F361" t="s">
        <v>196</v>
      </c>
      <c r="G361">
        <v>1</v>
      </c>
      <c r="H361">
        <v>3</v>
      </c>
      <c r="I361">
        <v>1</v>
      </c>
      <c r="J361" s="6">
        <v>3</v>
      </c>
      <c r="K361" s="6">
        <f t="shared" si="16"/>
        <v>2</v>
      </c>
      <c r="L361">
        <v>1</v>
      </c>
      <c r="M361" s="6">
        <v>2</v>
      </c>
      <c r="N361" s="6">
        <f t="shared" si="17"/>
        <v>3</v>
      </c>
      <c r="O361">
        <v>1</v>
      </c>
      <c r="P361">
        <v>2</v>
      </c>
      <c r="Q361">
        <v>3</v>
      </c>
      <c r="R361">
        <v>2</v>
      </c>
      <c r="S361">
        <v>4</v>
      </c>
      <c r="T361">
        <v>8</v>
      </c>
      <c r="U361">
        <v>6</v>
      </c>
      <c r="V361">
        <v>3</v>
      </c>
      <c r="W361">
        <v>4</v>
      </c>
      <c r="X361">
        <v>3</v>
      </c>
      <c r="Y361">
        <v>16</v>
      </c>
      <c r="Z361">
        <v>7</v>
      </c>
      <c r="AA361">
        <v>4</v>
      </c>
      <c r="AB361">
        <v>5</v>
      </c>
      <c r="AC361">
        <v>5</v>
      </c>
      <c r="AD361">
        <v>9</v>
      </c>
      <c r="AE361">
        <v>1</v>
      </c>
      <c r="AF361">
        <v>7</v>
      </c>
      <c r="AG361">
        <v>3</v>
      </c>
      <c r="AH361">
        <v>8</v>
      </c>
      <c r="AI361">
        <v>2</v>
      </c>
      <c r="AJ361">
        <v>10</v>
      </c>
      <c r="AK361">
        <v>4</v>
      </c>
      <c r="AL361">
        <v>6</v>
      </c>
      <c r="AM361">
        <v>-4</v>
      </c>
    </row>
    <row r="362" spans="1:39" x14ac:dyDescent="0.3">
      <c r="A362" s="2">
        <v>12545</v>
      </c>
      <c r="B362" s="2">
        <v>1</v>
      </c>
      <c r="C362" s="2">
        <v>1998</v>
      </c>
      <c r="D362" s="3">
        <f t="shared" si="15"/>
        <v>20</v>
      </c>
      <c r="E362" s="1">
        <v>43411.509004629632</v>
      </c>
      <c r="F362" t="s">
        <v>50</v>
      </c>
      <c r="G362">
        <v>1</v>
      </c>
      <c r="H362">
        <v>1</v>
      </c>
      <c r="I362">
        <v>1</v>
      </c>
      <c r="J362" s="6">
        <v>2</v>
      </c>
      <c r="K362" s="6">
        <f t="shared" si="16"/>
        <v>3</v>
      </c>
      <c r="L362">
        <v>2</v>
      </c>
      <c r="M362" s="6">
        <v>3</v>
      </c>
      <c r="N362" s="6">
        <f t="shared" si="17"/>
        <v>2</v>
      </c>
      <c r="O362">
        <v>1</v>
      </c>
      <c r="P362">
        <v>1</v>
      </c>
      <c r="Q362">
        <v>2</v>
      </c>
      <c r="R362">
        <v>1</v>
      </c>
      <c r="S362">
        <v>9</v>
      </c>
      <c r="T362">
        <v>4</v>
      </c>
      <c r="U362">
        <v>4</v>
      </c>
      <c r="V362">
        <v>6</v>
      </c>
      <c r="W362">
        <v>4</v>
      </c>
      <c r="X362">
        <v>5</v>
      </c>
      <c r="Y362">
        <v>6</v>
      </c>
      <c r="Z362">
        <v>5</v>
      </c>
      <c r="AA362">
        <v>5</v>
      </c>
      <c r="AB362">
        <v>7</v>
      </c>
      <c r="AC362">
        <v>8</v>
      </c>
      <c r="AD362">
        <v>10</v>
      </c>
      <c r="AE362">
        <v>7</v>
      </c>
      <c r="AF362">
        <v>3</v>
      </c>
      <c r="AG362">
        <v>9</v>
      </c>
      <c r="AH362">
        <v>4</v>
      </c>
      <c r="AI362">
        <v>1</v>
      </c>
      <c r="AJ362">
        <v>6</v>
      </c>
      <c r="AK362">
        <v>5</v>
      </c>
      <c r="AL362">
        <v>2</v>
      </c>
      <c r="AM362">
        <v>-23</v>
      </c>
    </row>
    <row r="363" spans="1:39" x14ac:dyDescent="0.3">
      <c r="A363" s="2">
        <v>12604</v>
      </c>
      <c r="B363" s="2">
        <v>0</v>
      </c>
      <c r="C363" s="2">
        <v>1998</v>
      </c>
      <c r="D363" s="3">
        <f t="shared" si="15"/>
        <v>20</v>
      </c>
      <c r="E363" s="1">
        <v>43411.618645833332</v>
      </c>
      <c r="F363" t="s">
        <v>50</v>
      </c>
      <c r="G363">
        <v>1</v>
      </c>
      <c r="H363">
        <v>4</v>
      </c>
      <c r="I363">
        <v>4</v>
      </c>
      <c r="J363" s="6">
        <v>1</v>
      </c>
      <c r="K363" s="6">
        <f t="shared" si="16"/>
        <v>4</v>
      </c>
      <c r="L363">
        <v>4</v>
      </c>
      <c r="M363" s="6">
        <v>1</v>
      </c>
      <c r="N363" s="6">
        <f t="shared" si="17"/>
        <v>4</v>
      </c>
      <c r="O363">
        <v>4</v>
      </c>
      <c r="P363">
        <v>3</v>
      </c>
      <c r="Q363">
        <v>4</v>
      </c>
      <c r="R363">
        <v>4</v>
      </c>
      <c r="S363">
        <v>10</v>
      </c>
      <c r="T363">
        <v>7</v>
      </c>
      <c r="U363">
        <v>6</v>
      </c>
      <c r="V363">
        <v>9</v>
      </c>
      <c r="W363">
        <v>7</v>
      </c>
      <c r="X363">
        <v>6</v>
      </c>
      <c r="Y363">
        <v>6</v>
      </c>
      <c r="Z363">
        <v>17</v>
      </c>
      <c r="AA363">
        <v>4</v>
      </c>
      <c r="AB363">
        <v>22</v>
      </c>
      <c r="AC363">
        <v>3</v>
      </c>
      <c r="AD363">
        <v>7</v>
      </c>
      <c r="AE363">
        <v>9</v>
      </c>
      <c r="AF363">
        <v>1</v>
      </c>
      <c r="AG363">
        <v>2</v>
      </c>
      <c r="AH363">
        <v>4</v>
      </c>
      <c r="AI363">
        <v>8</v>
      </c>
      <c r="AJ363">
        <v>6</v>
      </c>
      <c r="AK363">
        <v>10</v>
      </c>
      <c r="AL363">
        <v>5</v>
      </c>
      <c r="AM363">
        <v>35</v>
      </c>
    </row>
    <row r="364" spans="1:39" x14ac:dyDescent="0.3">
      <c r="A364" s="2">
        <v>12054</v>
      </c>
      <c r="B364" s="2">
        <v>0</v>
      </c>
      <c r="C364" s="2">
        <v>1998</v>
      </c>
      <c r="D364" s="3">
        <f t="shared" si="15"/>
        <v>20</v>
      </c>
      <c r="E364" s="1">
        <v>43414.770787037036</v>
      </c>
      <c r="F364" t="s">
        <v>50</v>
      </c>
      <c r="G364">
        <v>4</v>
      </c>
      <c r="H364">
        <v>3</v>
      </c>
      <c r="I364">
        <v>1</v>
      </c>
      <c r="J364" s="6">
        <v>2</v>
      </c>
      <c r="K364" s="6">
        <f t="shared" si="16"/>
        <v>3</v>
      </c>
      <c r="L364">
        <v>1</v>
      </c>
      <c r="M364" s="6">
        <v>2</v>
      </c>
      <c r="N364" s="6">
        <f t="shared" si="17"/>
        <v>3</v>
      </c>
      <c r="O364">
        <v>3</v>
      </c>
      <c r="P364">
        <v>1</v>
      </c>
      <c r="Q364">
        <v>1</v>
      </c>
      <c r="R364">
        <v>1</v>
      </c>
      <c r="S364">
        <v>7</v>
      </c>
      <c r="T364">
        <v>14</v>
      </c>
      <c r="U364">
        <v>5</v>
      </c>
      <c r="V364">
        <v>8</v>
      </c>
      <c r="W364">
        <v>3</v>
      </c>
      <c r="X364">
        <v>6</v>
      </c>
      <c r="Y364">
        <v>20</v>
      </c>
      <c r="Z364">
        <v>121</v>
      </c>
      <c r="AA364">
        <v>8</v>
      </c>
      <c r="AB364">
        <v>8</v>
      </c>
      <c r="AC364">
        <v>7</v>
      </c>
      <c r="AD364">
        <v>4</v>
      </c>
      <c r="AE364">
        <v>5</v>
      </c>
      <c r="AF364">
        <v>3</v>
      </c>
      <c r="AG364">
        <v>10</v>
      </c>
      <c r="AH364">
        <v>6</v>
      </c>
      <c r="AI364">
        <v>1</v>
      </c>
      <c r="AJ364">
        <v>2</v>
      </c>
      <c r="AK364">
        <v>8</v>
      </c>
      <c r="AL364">
        <v>9</v>
      </c>
      <c r="AM364">
        <v>18</v>
      </c>
    </row>
    <row r="365" spans="1:39" x14ac:dyDescent="0.3">
      <c r="A365" s="2">
        <v>13001</v>
      </c>
      <c r="B365" s="2">
        <v>0</v>
      </c>
      <c r="C365" s="2">
        <v>1998</v>
      </c>
      <c r="D365" s="3">
        <f t="shared" si="15"/>
        <v>20</v>
      </c>
      <c r="E365" s="1">
        <v>43416.844699074078</v>
      </c>
      <c r="F365" t="s">
        <v>212</v>
      </c>
      <c r="G365">
        <v>1</v>
      </c>
      <c r="H365">
        <v>3</v>
      </c>
      <c r="I365">
        <v>3</v>
      </c>
      <c r="J365" s="6">
        <v>1</v>
      </c>
      <c r="K365" s="6">
        <f t="shared" si="16"/>
        <v>4</v>
      </c>
      <c r="L365">
        <v>4</v>
      </c>
      <c r="M365" s="6">
        <v>1</v>
      </c>
      <c r="N365" s="6">
        <f t="shared" si="17"/>
        <v>4</v>
      </c>
      <c r="O365">
        <v>1</v>
      </c>
      <c r="P365">
        <v>1</v>
      </c>
      <c r="Q365">
        <v>1</v>
      </c>
      <c r="R365">
        <v>1</v>
      </c>
      <c r="S365">
        <v>2</v>
      </c>
      <c r="T365">
        <v>7</v>
      </c>
      <c r="U365">
        <v>5</v>
      </c>
      <c r="V365">
        <v>7</v>
      </c>
      <c r="W365">
        <v>3</v>
      </c>
      <c r="X365">
        <v>3</v>
      </c>
      <c r="Y365">
        <v>5</v>
      </c>
      <c r="Z365">
        <v>7</v>
      </c>
      <c r="AA365">
        <v>4</v>
      </c>
      <c r="AB365">
        <v>4</v>
      </c>
      <c r="AC365">
        <v>2</v>
      </c>
      <c r="AD365">
        <v>6</v>
      </c>
      <c r="AE365">
        <v>8</v>
      </c>
      <c r="AF365">
        <v>7</v>
      </c>
      <c r="AG365">
        <v>3</v>
      </c>
      <c r="AH365">
        <v>10</v>
      </c>
      <c r="AI365">
        <v>9</v>
      </c>
      <c r="AJ365">
        <v>1</v>
      </c>
      <c r="AK365">
        <v>4</v>
      </c>
      <c r="AL365">
        <v>5</v>
      </c>
      <c r="AM365">
        <v>-5</v>
      </c>
    </row>
    <row r="366" spans="1:39" x14ac:dyDescent="0.3">
      <c r="A366" s="2">
        <v>8981</v>
      </c>
      <c r="B366" s="2">
        <v>0</v>
      </c>
      <c r="C366" s="2">
        <v>1999</v>
      </c>
      <c r="D366" s="3">
        <f t="shared" si="15"/>
        <v>19</v>
      </c>
      <c r="E366" s="1">
        <v>43401.890219907407</v>
      </c>
      <c r="F366" t="s">
        <v>70</v>
      </c>
      <c r="G366">
        <v>1</v>
      </c>
      <c r="H366">
        <v>1</v>
      </c>
      <c r="I366">
        <v>2</v>
      </c>
      <c r="J366" s="6">
        <v>1</v>
      </c>
      <c r="K366" s="6">
        <f t="shared" si="16"/>
        <v>4</v>
      </c>
      <c r="L366">
        <v>3</v>
      </c>
      <c r="M366" s="6">
        <v>3</v>
      </c>
      <c r="N366" s="6">
        <f t="shared" si="17"/>
        <v>2</v>
      </c>
      <c r="O366">
        <v>1</v>
      </c>
      <c r="P366">
        <v>1</v>
      </c>
      <c r="Q366">
        <v>3</v>
      </c>
      <c r="R366">
        <v>2</v>
      </c>
      <c r="S366">
        <v>6</v>
      </c>
      <c r="T366">
        <v>5</v>
      </c>
      <c r="U366">
        <v>4</v>
      </c>
      <c r="V366">
        <v>6</v>
      </c>
      <c r="W366">
        <v>6</v>
      </c>
      <c r="X366">
        <v>8</v>
      </c>
      <c r="Y366">
        <v>7</v>
      </c>
      <c r="Z366">
        <v>4</v>
      </c>
      <c r="AA366">
        <v>7</v>
      </c>
      <c r="AB366">
        <v>6</v>
      </c>
      <c r="AC366">
        <v>1</v>
      </c>
      <c r="AD366">
        <v>2</v>
      </c>
      <c r="AE366">
        <v>3</v>
      </c>
      <c r="AF366">
        <v>6</v>
      </c>
      <c r="AG366">
        <v>7</v>
      </c>
      <c r="AH366">
        <v>9</v>
      </c>
      <c r="AI366">
        <v>4</v>
      </c>
      <c r="AJ366">
        <v>5</v>
      </c>
      <c r="AK366">
        <v>8</v>
      </c>
      <c r="AL366">
        <v>10</v>
      </c>
      <c r="AM366">
        <v>12</v>
      </c>
    </row>
    <row r="367" spans="1:39" x14ac:dyDescent="0.3">
      <c r="A367" s="2">
        <v>9015</v>
      </c>
      <c r="B367" s="2">
        <v>0</v>
      </c>
      <c r="C367" s="2">
        <v>1999</v>
      </c>
      <c r="D367" s="3">
        <f t="shared" si="15"/>
        <v>19</v>
      </c>
      <c r="E367" s="1">
        <v>43401.929837962962</v>
      </c>
      <c r="F367" t="s">
        <v>88</v>
      </c>
      <c r="G367">
        <v>2</v>
      </c>
      <c r="H367">
        <v>3</v>
      </c>
      <c r="I367">
        <v>1</v>
      </c>
      <c r="J367" s="6">
        <v>3</v>
      </c>
      <c r="K367" s="6">
        <f t="shared" si="16"/>
        <v>2</v>
      </c>
      <c r="L367">
        <v>2</v>
      </c>
      <c r="M367" s="6">
        <v>2</v>
      </c>
      <c r="N367" s="6">
        <f t="shared" si="17"/>
        <v>3</v>
      </c>
      <c r="O367">
        <v>1</v>
      </c>
      <c r="P367">
        <v>1</v>
      </c>
      <c r="Q367">
        <v>2</v>
      </c>
      <c r="R367">
        <v>2</v>
      </c>
      <c r="S367">
        <v>4</v>
      </c>
      <c r="T367">
        <v>15</v>
      </c>
      <c r="U367">
        <v>4</v>
      </c>
      <c r="V367">
        <v>5</v>
      </c>
      <c r="W367">
        <v>4</v>
      </c>
      <c r="X367">
        <v>6</v>
      </c>
      <c r="Y367">
        <v>5</v>
      </c>
      <c r="Z367">
        <v>4</v>
      </c>
      <c r="AA367">
        <v>10</v>
      </c>
      <c r="AB367">
        <v>11</v>
      </c>
      <c r="AC367">
        <v>7</v>
      </c>
      <c r="AD367">
        <v>9</v>
      </c>
      <c r="AE367">
        <v>5</v>
      </c>
      <c r="AF367">
        <v>2</v>
      </c>
      <c r="AG367">
        <v>3</v>
      </c>
      <c r="AH367">
        <v>8</v>
      </c>
      <c r="AI367">
        <v>6</v>
      </c>
      <c r="AJ367">
        <v>4</v>
      </c>
      <c r="AK367">
        <v>1</v>
      </c>
      <c r="AL367">
        <v>10</v>
      </c>
      <c r="AM367">
        <v>-27</v>
      </c>
    </row>
    <row r="368" spans="1:39" x14ac:dyDescent="0.3">
      <c r="A368" s="2">
        <v>9494</v>
      </c>
      <c r="B368" s="2">
        <v>0</v>
      </c>
      <c r="C368" s="2">
        <v>1999</v>
      </c>
      <c r="D368" s="3">
        <f t="shared" si="15"/>
        <v>19</v>
      </c>
      <c r="E368" s="1">
        <v>43402.545254629629</v>
      </c>
      <c r="F368" t="s">
        <v>114</v>
      </c>
      <c r="G368">
        <v>1</v>
      </c>
      <c r="H368">
        <v>2</v>
      </c>
      <c r="I368">
        <v>1</v>
      </c>
      <c r="J368" s="6">
        <v>1</v>
      </c>
      <c r="K368" s="6">
        <f t="shared" si="16"/>
        <v>4</v>
      </c>
      <c r="L368">
        <v>3</v>
      </c>
      <c r="M368" s="6">
        <v>2</v>
      </c>
      <c r="N368" s="6">
        <f t="shared" si="17"/>
        <v>3</v>
      </c>
      <c r="O368">
        <v>1</v>
      </c>
      <c r="P368">
        <v>1</v>
      </c>
      <c r="Q368">
        <v>2</v>
      </c>
      <c r="R368">
        <v>1</v>
      </c>
      <c r="S368">
        <v>11</v>
      </c>
      <c r="T368">
        <v>7</v>
      </c>
      <c r="U368">
        <v>5</v>
      </c>
      <c r="V368">
        <v>10</v>
      </c>
      <c r="W368">
        <v>6</v>
      </c>
      <c r="X368">
        <v>6</v>
      </c>
      <c r="Y368">
        <v>6</v>
      </c>
      <c r="Z368">
        <v>6</v>
      </c>
      <c r="AA368">
        <v>5</v>
      </c>
      <c r="AB368">
        <v>6</v>
      </c>
      <c r="AC368">
        <v>8</v>
      </c>
      <c r="AD368">
        <v>6</v>
      </c>
      <c r="AE368">
        <v>10</v>
      </c>
      <c r="AF368">
        <v>2</v>
      </c>
      <c r="AG368">
        <v>1</v>
      </c>
      <c r="AH368">
        <v>7</v>
      </c>
      <c r="AI368">
        <v>5</v>
      </c>
      <c r="AJ368">
        <v>3</v>
      </c>
      <c r="AK368">
        <v>4</v>
      </c>
      <c r="AL368">
        <v>9</v>
      </c>
      <c r="AM368">
        <v>-26</v>
      </c>
    </row>
    <row r="369" spans="1:39" x14ac:dyDescent="0.3">
      <c r="A369" s="2">
        <v>9537</v>
      </c>
      <c r="B369" s="2">
        <v>0</v>
      </c>
      <c r="C369" s="2">
        <v>1999</v>
      </c>
      <c r="D369" s="3">
        <f t="shared" si="15"/>
        <v>19</v>
      </c>
      <c r="E369" s="1">
        <v>43402.569027777776</v>
      </c>
      <c r="F369" t="s">
        <v>50</v>
      </c>
      <c r="G369">
        <v>3</v>
      </c>
      <c r="H369">
        <v>1</v>
      </c>
      <c r="I369">
        <v>1</v>
      </c>
      <c r="J369" s="6">
        <v>2</v>
      </c>
      <c r="K369" s="6">
        <f t="shared" si="16"/>
        <v>3</v>
      </c>
      <c r="L369">
        <v>3</v>
      </c>
      <c r="M369" s="6">
        <v>3</v>
      </c>
      <c r="N369" s="6">
        <f t="shared" si="17"/>
        <v>2</v>
      </c>
      <c r="O369">
        <v>1</v>
      </c>
      <c r="P369">
        <v>1</v>
      </c>
      <c r="Q369">
        <v>2</v>
      </c>
      <c r="R369">
        <v>1</v>
      </c>
      <c r="S369">
        <v>3</v>
      </c>
      <c r="T369">
        <v>3</v>
      </c>
      <c r="U369">
        <v>3</v>
      </c>
      <c r="V369">
        <v>11</v>
      </c>
      <c r="W369">
        <v>3</v>
      </c>
      <c r="X369">
        <v>4</v>
      </c>
      <c r="Y369">
        <v>4</v>
      </c>
      <c r="Z369">
        <v>3</v>
      </c>
      <c r="AA369">
        <v>3</v>
      </c>
      <c r="AB369">
        <v>8</v>
      </c>
      <c r="AC369">
        <v>5</v>
      </c>
      <c r="AD369">
        <v>4</v>
      </c>
      <c r="AE369">
        <v>3</v>
      </c>
      <c r="AF369">
        <v>6</v>
      </c>
      <c r="AG369">
        <v>2</v>
      </c>
      <c r="AH369">
        <v>8</v>
      </c>
      <c r="AI369">
        <v>9</v>
      </c>
      <c r="AJ369">
        <v>10</v>
      </c>
      <c r="AK369">
        <v>7</v>
      </c>
      <c r="AL369">
        <v>1</v>
      </c>
      <c r="AM369">
        <v>-18</v>
      </c>
    </row>
    <row r="370" spans="1:39" x14ac:dyDescent="0.3">
      <c r="A370" s="2">
        <v>10492</v>
      </c>
      <c r="B370" s="2">
        <v>0</v>
      </c>
      <c r="C370" s="2">
        <v>1999</v>
      </c>
      <c r="D370" s="3">
        <f t="shared" si="15"/>
        <v>19</v>
      </c>
      <c r="E370" s="1">
        <v>43403.554768518516</v>
      </c>
      <c r="F370" t="s">
        <v>137</v>
      </c>
      <c r="G370">
        <v>2</v>
      </c>
      <c r="H370">
        <v>1</v>
      </c>
      <c r="I370">
        <v>4</v>
      </c>
      <c r="J370" s="6">
        <v>1</v>
      </c>
      <c r="K370" s="6">
        <f t="shared" si="16"/>
        <v>4</v>
      </c>
      <c r="L370">
        <v>4</v>
      </c>
      <c r="M370" s="6">
        <v>1</v>
      </c>
      <c r="N370" s="6">
        <f t="shared" si="17"/>
        <v>4</v>
      </c>
      <c r="O370">
        <v>1</v>
      </c>
      <c r="P370">
        <v>1</v>
      </c>
      <c r="Q370">
        <v>1</v>
      </c>
      <c r="R370">
        <v>1</v>
      </c>
      <c r="S370">
        <v>4</v>
      </c>
      <c r="T370">
        <v>4</v>
      </c>
      <c r="U370">
        <v>6</v>
      </c>
      <c r="V370">
        <v>4</v>
      </c>
      <c r="W370">
        <v>4</v>
      </c>
      <c r="X370">
        <v>31</v>
      </c>
      <c r="Y370">
        <v>5</v>
      </c>
      <c r="Z370">
        <v>5</v>
      </c>
      <c r="AA370">
        <v>7</v>
      </c>
      <c r="AB370">
        <v>6</v>
      </c>
      <c r="AC370">
        <v>3</v>
      </c>
      <c r="AD370">
        <v>7</v>
      </c>
      <c r="AE370">
        <v>1</v>
      </c>
      <c r="AF370">
        <v>2</v>
      </c>
      <c r="AG370">
        <v>10</v>
      </c>
      <c r="AH370">
        <v>4</v>
      </c>
      <c r="AI370">
        <v>8</v>
      </c>
      <c r="AJ370">
        <v>6</v>
      </c>
      <c r="AK370">
        <v>5</v>
      </c>
      <c r="AL370">
        <v>9</v>
      </c>
      <c r="AM370">
        <v>37</v>
      </c>
    </row>
    <row r="371" spans="1:39" x14ac:dyDescent="0.3">
      <c r="A371" s="2">
        <v>10622</v>
      </c>
      <c r="B371" s="2">
        <v>0</v>
      </c>
      <c r="C371" s="2">
        <v>1999</v>
      </c>
      <c r="D371" s="3">
        <f t="shared" si="15"/>
        <v>19</v>
      </c>
      <c r="E371" s="1">
        <v>43403.68041666667</v>
      </c>
      <c r="F371" t="s">
        <v>50</v>
      </c>
      <c r="G371">
        <v>2</v>
      </c>
      <c r="H371">
        <v>1</v>
      </c>
      <c r="I371">
        <v>2</v>
      </c>
      <c r="J371" s="6">
        <v>1</v>
      </c>
      <c r="K371" s="6">
        <f t="shared" si="16"/>
        <v>4</v>
      </c>
      <c r="L371">
        <v>3</v>
      </c>
      <c r="M371" s="6">
        <v>1</v>
      </c>
      <c r="N371" s="6">
        <f t="shared" si="17"/>
        <v>4</v>
      </c>
      <c r="O371">
        <v>1</v>
      </c>
      <c r="P371">
        <v>1</v>
      </c>
      <c r="Q371">
        <v>3</v>
      </c>
      <c r="R371">
        <v>1</v>
      </c>
      <c r="S371">
        <v>4</v>
      </c>
      <c r="T371">
        <v>5</v>
      </c>
      <c r="U371">
        <v>5</v>
      </c>
      <c r="V371">
        <v>4</v>
      </c>
      <c r="W371">
        <v>5</v>
      </c>
      <c r="X371">
        <v>6</v>
      </c>
      <c r="Y371">
        <v>3</v>
      </c>
      <c r="Z371">
        <v>5</v>
      </c>
      <c r="AA371">
        <v>4</v>
      </c>
      <c r="AB371">
        <v>6</v>
      </c>
      <c r="AC371">
        <v>5</v>
      </c>
      <c r="AD371">
        <v>9</v>
      </c>
      <c r="AE371">
        <v>4</v>
      </c>
      <c r="AF371">
        <v>3</v>
      </c>
      <c r="AG371">
        <v>1</v>
      </c>
      <c r="AH371">
        <v>7</v>
      </c>
      <c r="AI371">
        <v>8</v>
      </c>
      <c r="AJ371">
        <v>10</v>
      </c>
      <c r="AK371">
        <v>2</v>
      </c>
      <c r="AL371">
        <v>6</v>
      </c>
      <c r="AM371">
        <v>-2</v>
      </c>
    </row>
    <row r="372" spans="1:39" x14ac:dyDescent="0.3">
      <c r="A372" s="2">
        <v>10684</v>
      </c>
      <c r="B372" s="2">
        <v>0</v>
      </c>
      <c r="C372" s="2">
        <v>1999</v>
      </c>
      <c r="D372" s="3">
        <f t="shared" si="15"/>
        <v>19</v>
      </c>
      <c r="E372" s="1">
        <v>43403.720289351855</v>
      </c>
      <c r="F372" t="s">
        <v>50</v>
      </c>
      <c r="G372">
        <v>3</v>
      </c>
      <c r="H372">
        <v>2</v>
      </c>
      <c r="I372">
        <v>2</v>
      </c>
      <c r="J372" s="6">
        <v>2</v>
      </c>
      <c r="K372" s="6">
        <f t="shared" si="16"/>
        <v>3</v>
      </c>
      <c r="L372">
        <v>2</v>
      </c>
      <c r="M372" s="6">
        <v>3</v>
      </c>
      <c r="N372" s="6">
        <f t="shared" si="17"/>
        <v>2</v>
      </c>
      <c r="O372">
        <v>2</v>
      </c>
      <c r="P372">
        <v>2</v>
      </c>
      <c r="Q372">
        <v>2</v>
      </c>
      <c r="R372">
        <v>1</v>
      </c>
      <c r="S372">
        <v>2</v>
      </c>
      <c r="T372">
        <v>3</v>
      </c>
      <c r="U372">
        <v>2</v>
      </c>
      <c r="V372">
        <v>4</v>
      </c>
      <c r="W372">
        <v>2</v>
      </c>
      <c r="X372">
        <v>3</v>
      </c>
      <c r="Y372">
        <v>3</v>
      </c>
      <c r="Z372">
        <v>3</v>
      </c>
      <c r="AA372">
        <v>3</v>
      </c>
      <c r="AB372">
        <v>3</v>
      </c>
      <c r="AC372">
        <v>3</v>
      </c>
      <c r="AD372">
        <v>8</v>
      </c>
      <c r="AE372">
        <v>4</v>
      </c>
      <c r="AF372">
        <v>1</v>
      </c>
      <c r="AG372">
        <v>9</v>
      </c>
      <c r="AH372">
        <v>10</v>
      </c>
      <c r="AI372">
        <v>2</v>
      </c>
      <c r="AJ372">
        <v>7</v>
      </c>
      <c r="AK372">
        <v>6</v>
      </c>
      <c r="AL372">
        <v>5</v>
      </c>
      <c r="AM372">
        <v>-24</v>
      </c>
    </row>
    <row r="373" spans="1:39" x14ac:dyDescent="0.3">
      <c r="A373" s="2">
        <v>11001</v>
      </c>
      <c r="B373" s="2">
        <v>0</v>
      </c>
      <c r="C373" s="2">
        <v>1999</v>
      </c>
      <c r="D373" s="3">
        <f t="shared" si="15"/>
        <v>19</v>
      </c>
      <c r="E373" s="1">
        <v>43403.98773148148</v>
      </c>
      <c r="F373" t="s">
        <v>88</v>
      </c>
      <c r="G373">
        <v>1</v>
      </c>
      <c r="H373">
        <v>4</v>
      </c>
      <c r="I373">
        <v>2</v>
      </c>
      <c r="J373" s="6">
        <v>1</v>
      </c>
      <c r="K373" s="6">
        <f t="shared" si="16"/>
        <v>4</v>
      </c>
      <c r="L373">
        <v>1</v>
      </c>
      <c r="M373" s="6">
        <v>1</v>
      </c>
      <c r="N373" s="6">
        <f t="shared" si="17"/>
        <v>4</v>
      </c>
      <c r="O373">
        <v>2</v>
      </c>
      <c r="P373">
        <v>1</v>
      </c>
      <c r="Q373">
        <v>1</v>
      </c>
      <c r="R373">
        <v>3</v>
      </c>
      <c r="S373">
        <v>5</v>
      </c>
      <c r="T373">
        <v>7</v>
      </c>
      <c r="U373">
        <v>4</v>
      </c>
      <c r="V373">
        <v>5</v>
      </c>
      <c r="W373">
        <v>3</v>
      </c>
      <c r="X373">
        <v>4</v>
      </c>
      <c r="Y373">
        <v>4</v>
      </c>
      <c r="Z373">
        <v>10</v>
      </c>
      <c r="AA373">
        <v>4</v>
      </c>
      <c r="AB373">
        <v>12</v>
      </c>
      <c r="AC373">
        <v>5</v>
      </c>
      <c r="AD373">
        <v>9</v>
      </c>
      <c r="AE373">
        <v>3</v>
      </c>
      <c r="AF373">
        <v>6</v>
      </c>
      <c r="AG373">
        <v>10</v>
      </c>
      <c r="AH373">
        <v>8</v>
      </c>
      <c r="AI373">
        <v>4</v>
      </c>
      <c r="AJ373">
        <v>2</v>
      </c>
      <c r="AK373">
        <v>7</v>
      </c>
      <c r="AL373">
        <v>1</v>
      </c>
      <c r="AM373">
        <v>8</v>
      </c>
    </row>
    <row r="374" spans="1:39" x14ac:dyDescent="0.3">
      <c r="A374" s="2">
        <v>11057</v>
      </c>
      <c r="B374" s="2">
        <v>1</v>
      </c>
      <c r="C374" s="2">
        <v>1999</v>
      </c>
      <c r="D374" s="3">
        <f t="shared" si="15"/>
        <v>19</v>
      </c>
      <c r="E374" s="1">
        <v>43404.329050925924</v>
      </c>
      <c r="F374" t="s">
        <v>50</v>
      </c>
      <c r="G374">
        <v>4</v>
      </c>
      <c r="H374">
        <v>4</v>
      </c>
      <c r="I374">
        <v>1</v>
      </c>
      <c r="J374" s="6">
        <v>1</v>
      </c>
      <c r="K374" s="6">
        <f t="shared" si="16"/>
        <v>4</v>
      </c>
      <c r="L374">
        <v>3</v>
      </c>
      <c r="M374" s="6">
        <v>1</v>
      </c>
      <c r="N374" s="6">
        <f t="shared" si="17"/>
        <v>4</v>
      </c>
      <c r="O374">
        <v>1</v>
      </c>
      <c r="P374">
        <v>1</v>
      </c>
      <c r="Q374">
        <v>1</v>
      </c>
      <c r="R374">
        <v>1</v>
      </c>
      <c r="S374">
        <v>6</v>
      </c>
      <c r="T374">
        <v>6</v>
      </c>
      <c r="U374">
        <v>4</v>
      </c>
      <c r="V374">
        <v>6</v>
      </c>
      <c r="W374">
        <v>7</v>
      </c>
      <c r="X374">
        <v>5</v>
      </c>
      <c r="Y374">
        <v>6</v>
      </c>
      <c r="Z374">
        <v>6</v>
      </c>
      <c r="AA374">
        <v>11</v>
      </c>
      <c r="AB374">
        <v>4</v>
      </c>
      <c r="AC374">
        <v>1</v>
      </c>
      <c r="AD374">
        <v>7</v>
      </c>
      <c r="AE374">
        <v>6</v>
      </c>
      <c r="AF374">
        <v>10</v>
      </c>
      <c r="AG374">
        <v>3</v>
      </c>
      <c r="AH374">
        <v>2</v>
      </c>
      <c r="AI374">
        <v>9</v>
      </c>
      <c r="AJ374">
        <v>4</v>
      </c>
      <c r="AK374">
        <v>5</v>
      </c>
      <c r="AL374">
        <v>8</v>
      </c>
      <c r="AM374">
        <v>2</v>
      </c>
    </row>
    <row r="375" spans="1:39" x14ac:dyDescent="0.3">
      <c r="A375" s="2">
        <v>11467</v>
      </c>
      <c r="B375" s="2">
        <v>1</v>
      </c>
      <c r="C375" s="2">
        <v>1999</v>
      </c>
      <c r="D375" s="3">
        <f t="shared" si="15"/>
        <v>19</v>
      </c>
      <c r="E375" s="1">
        <v>43404.883611111109</v>
      </c>
      <c r="F375" t="s">
        <v>170</v>
      </c>
      <c r="G375">
        <v>1</v>
      </c>
      <c r="H375">
        <v>1</v>
      </c>
      <c r="I375">
        <v>3</v>
      </c>
      <c r="J375" s="6">
        <v>2</v>
      </c>
      <c r="K375" s="6">
        <f t="shared" si="16"/>
        <v>3</v>
      </c>
      <c r="L375">
        <v>1</v>
      </c>
      <c r="M375" s="6">
        <v>2</v>
      </c>
      <c r="N375" s="6">
        <f t="shared" si="17"/>
        <v>3</v>
      </c>
      <c r="O375">
        <v>2</v>
      </c>
      <c r="P375">
        <v>2</v>
      </c>
      <c r="Q375">
        <v>2</v>
      </c>
      <c r="R375">
        <v>3</v>
      </c>
      <c r="S375">
        <v>3</v>
      </c>
      <c r="T375">
        <v>6</v>
      </c>
      <c r="U375">
        <v>5</v>
      </c>
      <c r="V375">
        <v>7</v>
      </c>
      <c r="W375">
        <v>4</v>
      </c>
      <c r="X375">
        <v>3</v>
      </c>
      <c r="Y375">
        <v>5</v>
      </c>
      <c r="Z375">
        <v>7</v>
      </c>
      <c r="AA375">
        <v>4</v>
      </c>
      <c r="AB375">
        <v>6</v>
      </c>
      <c r="AC375">
        <v>4</v>
      </c>
      <c r="AD375">
        <v>5</v>
      </c>
      <c r="AE375">
        <v>6</v>
      </c>
      <c r="AF375">
        <v>1</v>
      </c>
      <c r="AG375">
        <v>9</v>
      </c>
      <c r="AH375">
        <v>8</v>
      </c>
      <c r="AI375">
        <v>7</v>
      </c>
      <c r="AJ375">
        <v>10</v>
      </c>
      <c r="AK375">
        <v>2</v>
      </c>
      <c r="AL375">
        <v>3</v>
      </c>
      <c r="AM375">
        <v>-1</v>
      </c>
    </row>
    <row r="376" spans="1:39" x14ac:dyDescent="0.3">
      <c r="A376" s="2">
        <v>12051</v>
      </c>
      <c r="B376" s="2">
        <v>0</v>
      </c>
      <c r="C376" s="2">
        <v>1999</v>
      </c>
      <c r="D376" s="3">
        <f t="shared" si="15"/>
        <v>19</v>
      </c>
      <c r="E376" s="1">
        <v>43407.845879629633</v>
      </c>
      <c r="F376" t="s">
        <v>67</v>
      </c>
      <c r="G376">
        <v>2</v>
      </c>
      <c r="H376">
        <v>2</v>
      </c>
      <c r="I376">
        <v>2</v>
      </c>
      <c r="J376" s="6">
        <v>2</v>
      </c>
      <c r="K376" s="6">
        <f t="shared" si="16"/>
        <v>3</v>
      </c>
      <c r="L376">
        <v>2</v>
      </c>
      <c r="M376" s="6">
        <v>2</v>
      </c>
      <c r="N376" s="6">
        <f t="shared" si="17"/>
        <v>3</v>
      </c>
      <c r="O376">
        <v>2</v>
      </c>
      <c r="P376">
        <v>2</v>
      </c>
      <c r="Q376">
        <v>2</v>
      </c>
      <c r="R376">
        <v>2</v>
      </c>
      <c r="S376">
        <v>4</v>
      </c>
      <c r="T376">
        <v>5</v>
      </c>
      <c r="U376">
        <v>4</v>
      </c>
      <c r="V376">
        <v>6</v>
      </c>
      <c r="W376">
        <v>3</v>
      </c>
      <c r="X376">
        <v>7</v>
      </c>
      <c r="Y376">
        <v>4</v>
      </c>
      <c r="Z376">
        <v>3</v>
      </c>
      <c r="AA376">
        <v>4</v>
      </c>
      <c r="AB376">
        <v>5</v>
      </c>
      <c r="AC376">
        <v>1</v>
      </c>
      <c r="AD376">
        <v>8</v>
      </c>
      <c r="AE376">
        <v>2</v>
      </c>
      <c r="AF376">
        <v>6</v>
      </c>
      <c r="AG376">
        <v>7</v>
      </c>
      <c r="AH376">
        <v>3</v>
      </c>
      <c r="AI376">
        <v>4</v>
      </c>
      <c r="AJ376">
        <v>5</v>
      </c>
      <c r="AK376">
        <v>9</v>
      </c>
      <c r="AL376">
        <v>10</v>
      </c>
      <c r="AM376">
        <v>-40</v>
      </c>
    </row>
    <row r="377" spans="1:39" x14ac:dyDescent="0.3">
      <c r="A377" s="2">
        <v>12085</v>
      </c>
      <c r="B377" s="2">
        <v>0</v>
      </c>
      <c r="C377" s="2">
        <v>1999</v>
      </c>
      <c r="D377" s="3">
        <f t="shared" si="15"/>
        <v>19</v>
      </c>
      <c r="E377" s="1">
        <v>43408.516203703701</v>
      </c>
      <c r="F377" t="s">
        <v>70</v>
      </c>
      <c r="G377">
        <v>3</v>
      </c>
      <c r="H377">
        <v>2</v>
      </c>
      <c r="I377">
        <v>2</v>
      </c>
      <c r="J377" s="6">
        <v>1</v>
      </c>
      <c r="K377" s="6">
        <f t="shared" si="16"/>
        <v>4</v>
      </c>
      <c r="L377">
        <v>2</v>
      </c>
      <c r="M377" s="6">
        <v>1</v>
      </c>
      <c r="N377" s="6">
        <f t="shared" si="17"/>
        <v>4</v>
      </c>
      <c r="O377">
        <v>3</v>
      </c>
      <c r="P377">
        <v>2</v>
      </c>
      <c r="Q377">
        <v>3</v>
      </c>
      <c r="R377">
        <v>3</v>
      </c>
      <c r="S377">
        <v>4</v>
      </c>
      <c r="T377">
        <v>3</v>
      </c>
      <c r="U377">
        <v>4</v>
      </c>
      <c r="V377">
        <v>15</v>
      </c>
      <c r="W377">
        <v>3</v>
      </c>
      <c r="X377">
        <v>6</v>
      </c>
      <c r="Y377">
        <v>3</v>
      </c>
      <c r="Z377">
        <v>5</v>
      </c>
      <c r="AA377">
        <v>7</v>
      </c>
      <c r="AB377">
        <v>7</v>
      </c>
      <c r="AC377">
        <v>7</v>
      </c>
      <c r="AD377">
        <v>4</v>
      </c>
      <c r="AE377">
        <v>3</v>
      </c>
      <c r="AF377">
        <v>1</v>
      </c>
      <c r="AG377">
        <v>10</v>
      </c>
      <c r="AH377">
        <v>6</v>
      </c>
      <c r="AI377">
        <v>8</v>
      </c>
      <c r="AJ377">
        <v>9</v>
      </c>
      <c r="AK377">
        <v>2</v>
      </c>
      <c r="AL377">
        <v>5</v>
      </c>
      <c r="AM377">
        <v>-6</v>
      </c>
    </row>
    <row r="378" spans="1:39" x14ac:dyDescent="0.3">
      <c r="A378" s="2">
        <v>12531</v>
      </c>
      <c r="B378" s="2">
        <v>0</v>
      </c>
      <c r="C378" s="2">
        <v>1999</v>
      </c>
      <c r="D378" s="3">
        <f t="shared" si="15"/>
        <v>19</v>
      </c>
      <c r="E378" s="1">
        <v>43411.476736111108</v>
      </c>
      <c r="F378" t="s">
        <v>201</v>
      </c>
      <c r="G378">
        <v>3</v>
      </c>
      <c r="H378">
        <v>2</v>
      </c>
      <c r="I378">
        <v>1</v>
      </c>
      <c r="J378" s="6">
        <v>3</v>
      </c>
      <c r="K378" s="6">
        <f t="shared" si="16"/>
        <v>2</v>
      </c>
      <c r="L378">
        <v>2</v>
      </c>
      <c r="M378" s="6">
        <v>3</v>
      </c>
      <c r="N378" s="6">
        <f t="shared" si="17"/>
        <v>2</v>
      </c>
      <c r="O378">
        <v>2</v>
      </c>
      <c r="P378">
        <v>1</v>
      </c>
      <c r="Q378">
        <v>2</v>
      </c>
      <c r="R378">
        <v>2</v>
      </c>
      <c r="S378">
        <v>4</v>
      </c>
      <c r="T378">
        <v>7</v>
      </c>
      <c r="U378">
        <v>4</v>
      </c>
      <c r="V378">
        <v>5</v>
      </c>
      <c r="W378">
        <v>6</v>
      </c>
      <c r="X378">
        <v>8</v>
      </c>
      <c r="Y378">
        <v>6</v>
      </c>
      <c r="Z378">
        <v>6</v>
      </c>
      <c r="AA378">
        <v>9</v>
      </c>
      <c r="AB378">
        <v>9</v>
      </c>
      <c r="AC378">
        <v>5</v>
      </c>
      <c r="AD378">
        <v>10</v>
      </c>
      <c r="AE378">
        <v>9</v>
      </c>
      <c r="AF378">
        <v>6</v>
      </c>
      <c r="AG378">
        <v>2</v>
      </c>
      <c r="AH378">
        <v>7</v>
      </c>
      <c r="AI378">
        <v>1</v>
      </c>
      <c r="AJ378">
        <v>3</v>
      </c>
      <c r="AK378">
        <v>8</v>
      </c>
      <c r="AL378">
        <v>4</v>
      </c>
      <c r="AM378">
        <v>-25</v>
      </c>
    </row>
    <row r="379" spans="1:39" x14ac:dyDescent="0.3">
      <c r="A379" s="2">
        <v>12610</v>
      </c>
      <c r="B379" s="2">
        <v>1</v>
      </c>
      <c r="C379" s="2">
        <v>1999</v>
      </c>
      <c r="D379" s="3">
        <f t="shared" si="15"/>
        <v>19</v>
      </c>
      <c r="E379" s="1">
        <v>43411.634444444448</v>
      </c>
      <c r="F379" t="s">
        <v>70</v>
      </c>
      <c r="G379">
        <v>3</v>
      </c>
      <c r="H379">
        <v>3</v>
      </c>
      <c r="I379">
        <v>2</v>
      </c>
      <c r="J379" s="6">
        <v>2</v>
      </c>
      <c r="K379" s="6">
        <f t="shared" si="16"/>
        <v>3</v>
      </c>
      <c r="L379">
        <v>3</v>
      </c>
      <c r="M379" s="6">
        <v>2</v>
      </c>
      <c r="N379" s="6">
        <f t="shared" si="17"/>
        <v>3</v>
      </c>
      <c r="O379">
        <v>2</v>
      </c>
      <c r="P379">
        <v>2</v>
      </c>
      <c r="Q379">
        <v>3</v>
      </c>
      <c r="R379">
        <v>2</v>
      </c>
      <c r="S379">
        <v>38</v>
      </c>
      <c r="T379">
        <v>4</v>
      </c>
      <c r="U379">
        <v>4</v>
      </c>
      <c r="V379">
        <v>6</v>
      </c>
      <c r="W379">
        <v>3</v>
      </c>
      <c r="X379">
        <v>6</v>
      </c>
      <c r="Y379">
        <v>3</v>
      </c>
      <c r="Z379">
        <v>6</v>
      </c>
      <c r="AA379">
        <v>17</v>
      </c>
      <c r="AB379">
        <v>6</v>
      </c>
      <c r="AC379">
        <v>6</v>
      </c>
      <c r="AD379">
        <v>10</v>
      </c>
      <c r="AE379">
        <v>1</v>
      </c>
      <c r="AF379">
        <v>7</v>
      </c>
      <c r="AG379">
        <v>8</v>
      </c>
      <c r="AH379">
        <v>5</v>
      </c>
      <c r="AI379">
        <v>3</v>
      </c>
      <c r="AJ379">
        <v>4</v>
      </c>
      <c r="AK379">
        <v>9</v>
      </c>
      <c r="AL379">
        <v>2</v>
      </c>
      <c r="AM379">
        <v>-35</v>
      </c>
    </row>
    <row r="380" spans="1:39" x14ac:dyDescent="0.3">
      <c r="A380" s="2">
        <v>12689</v>
      </c>
      <c r="B380" s="2">
        <v>0</v>
      </c>
      <c r="C380" s="2">
        <v>1999</v>
      </c>
      <c r="D380" s="3">
        <f t="shared" si="15"/>
        <v>19</v>
      </c>
      <c r="E380" s="1">
        <v>43411.845960648148</v>
      </c>
      <c r="F380" t="s">
        <v>206</v>
      </c>
      <c r="G380">
        <v>3</v>
      </c>
      <c r="H380">
        <v>2</v>
      </c>
      <c r="I380">
        <v>3</v>
      </c>
      <c r="J380" s="6">
        <v>3</v>
      </c>
      <c r="K380" s="6">
        <f t="shared" si="16"/>
        <v>2</v>
      </c>
      <c r="L380">
        <v>3</v>
      </c>
      <c r="M380" s="6">
        <v>3</v>
      </c>
      <c r="N380" s="6">
        <f t="shared" si="17"/>
        <v>2</v>
      </c>
      <c r="O380">
        <v>2</v>
      </c>
      <c r="P380">
        <v>3</v>
      </c>
      <c r="Q380">
        <v>2</v>
      </c>
      <c r="R380">
        <v>2</v>
      </c>
      <c r="S380">
        <v>3</v>
      </c>
      <c r="T380">
        <v>5</v>
      </c>
      <c r="U380">
        <v>4</v>
      </c>
      <c r="V380">
        <v>4</v>
      </c>
      <c r="W380">
        <v>4</v>
      </c>
      <c r="X380">
        <v>5</v>
      </c>
      <c r="Y380">
        <v>4</v>
      </c>
      <c r="Z380">
        <v>6</v>
      </c>
      <c r="AA380">
        <v>6</v>
      </c>
      <c r="AB380">
        <v>5</v>
      </c>
      <c r="AC380">
        <v>5</v>
      </c>
      <c r="AD380">
        <v>4</v>
      </c>
      <c r="AE380">
        <v>2</v>
      </c>
      <c r="AF380">
        <v>10</v>
      </c>
      <c r="AG380">
        <v>8</v>
      </c>
      <c r="AH380">
        <v>6</v>
      </c>
      <c r="AI380">
        <v>7</v>
      </c>
      <c r="AJ380">
        <v>3</v>
      </c>
      <c r="AK380">
        <v>1</v>
      </c>
      <c r="AL380">
        <v>9</v>
      </c>
      <c r="AM380">
        <v>-1</v>
      </c>
    </row>
    <row r="381" spans="1:39" x14ac:dyDescent="0.3">
      <c r="A381" s="2">
        <v>9470</v>
      </c>
      <c r="B381" s="2">
        <v>0</v>
      </c>
      <c r="C381" s="2">
        <v>2000</v>
      </c>
      <c r="D381" s="3">
        <f t="shared" si="15"/>
        <v>18</v>
      </c>
      <c r="E381" s="1">
        <v>43402.521249999998</v>
      </c>
      <c r="F381" t="s">
        <v>50</v>
      </c>
      <c r="G381">
        <v>1</v>
      </c>
      <c r="H381">
        <v>4</v>
      </c>
      <c r="I381">
        <v>4</v>
      </c>
      <c r="J381" s="6">
        <v>1</v>
      </c>
      <c r="K381" s="6">
        <f t="shared" si="16"/>
        <v>4</v>
      </c>
      <c r="L381">
        <v>3</v>
      </c>
      <c r="M381" s="6">
        <v>3</v>
      </c>
      <c r="N381" s="6">
        <f t="shared" si="17"/>
        <v>2</v>
      </c>
      <c r="O381">
        <v>3</v>
      </c>
      <c r="P381">
        <v>2</v>
      </c>
      <c r="Q381">
        <v>2</v>
      </c>
      <c r="R381">
        <v>2</v>
      </c>
      <c r="S381">
        <v>6</v>
      </c>
      <c r="T381">
        <v>7</v>
      </c>
      <c r="U381">
        <v>19</v>
      </c>
      <c r="V381">
        <v>6</v>
      </c>
      <c r="W381">
        <v>4</v>
      </c>
      <c r="X381">
        <v>13</v>
      </c>
      <c r="Y381">
        <v>10</v>
      </c>
      <c r="Z381">
        <v>6</v>
      </c>
      <c r="AA381">
        <v>6</v>
      </c>
      <c r="AB381">
        <v>6</v>
      </c>
      <c r="AC381">
        <v>3</v>
      </c>
      <c r="AD381">
        <v>8</v>
      </c>
      <c r="AE381">
        <v>4</v>
      </c>
      <c r="AF381">
        <v>2</v>
      </c>
      <c r="AG381">
        <v>9</v>
      </c>
      <c r="AH381">
        <v>6</v>
      </c>
      <c r="AI381">
        <v>5</v>
      </c>
      <c r="AJ381">
        <v>10</v>
      </c>
      <c r="AK381">
        <v>1</v>
      </c>
      <c r="AL381">
        <v>7</v>
      </c>
      <c r="AM381">
        <v>31</v>
      </c>
    </row>
    <row r="382" spans="1:39" x14ac:dyDescent="0.3">
      <c r="A382" s="2">
        <v>9599</v>
      </c>
      <c r="B382" s="2">
        <v>0</v>
      </c>
      <c r="C382" s="2">
        <v>2000</v>
      </c>
      <c r="D382" s="3">
        <f t="shared" si="15"/>
        <v>18</v>
      </c>
      <c r="E382" s="1">
        <v>43402.613923611112</v>
      </c>
      <c r="F382" t="s">
        <v>118</v>
      </c>
      <c r="G382">
        <v>1</v>
      </c>
      <c r="H382">
        <v>2</v>
      </c>
      <c r="I382">
        <v>1</v>
      </c>
      <c r="J382" s="6">
        <v>2</v>
      </c>
      <c r="K382" s="6">
        <f t="shared" si="16"/>
        <v>3</v>
      </c>
      <c r="L382">
        <v>2</v>
      </c>
      <c r="M382" s="6">
        <v>1</v>
      </c>
      <c r="N382" s="6">
        <f t="shared" si="17"/>
        <v>4</v>
      </c>
      <c r="O382">
        <v>1</v>
      </c>
      <c r="P382">
        <v>1</v>
      </c>
      <c r="Q382">
        <v>1</v>
      </c>
      <c r="R382">
        <v>1</v>
      </c>
      <c r="S382">
        <v>3</v>
      </c>
      <c r="T382">
        <v>12</v>
      </c>
      <c r="U382">
        <v>4</v>
      </c>
      <c r="V382">
        <v>4</v>
      </c>
      <c r="W382">
        <v>7</v>
      </c>
      <c r="X382">
        <v>4</v>
      </c>
      <c r="Y382">
        <v>4</v>
      </c>
      <c r="Z382">
        <v>13</v>
      </c>
      <c r="AA382">
        <v>3</v>
      </c>
      <c r="AB382">
        <v>20</v>
      </c>
      <c r="AC382">
        <v>6</v>
      </c>
      <c r="AD382">
        <v>4</v>
      </c>
      <c r="AE382">
        <v>7</v>
      </c>
      <c r="AF382">
        <v>1</v>
      </c>
      <c r="AG382">
        <v>5</v>
      </c>
      <c r="AH382">
        <v>9</v>
      </c>
      <c r="AI382">
        <v>8</v>
      </c>
      <c r="AJ382">
        <v>3</v>
      </c>
      <c r="AK382">
        <v>10</v>
      </c>
      <c r="AL382">
        <v>2</v>
      </c>
      <c r="AM382">
        <v>-29</v>
      </c>
    </row>
    <row r="383" spans="1:39" x14ac:dyDescent="0.3">
      <c r="A383" s="2">
        <v>10620</v>
      </c>
      <c r="B383" s="2">
        <v>0</v>
      </c>
      <c r="C383" s="2">
        <v>2000</v>
      </c>
      <c r="D383" s="3">
        <f t="shared" si="15"/>
        <v>18</v>
      </c>
      <c r="E383" s="1">
        <v>43403.673784722225</v>
      </c>
      <c r="F383" t="s">
        <v>50</v>
      </c>
      <c r="G383">
        <v>1</v>
      </c>
      <c r="H383">
        <v>1</v>
      </c>
      <c r="I383">
        <v>1</v>
      </c>
      <c r="J383" s="6">
        <v>1</v>
      </c>
      <c r="K383" s="6">
        <f t="shared" si="16"/>
        <v>4</v>
      </c>
      <c r="L383">
        <v>2</v>
      </c>
      <c r="M383" s="6">
        <v>1</v>
      </c>
      <c r="N383" s="6">
        <f t="shared" si="17"/>
        <v>4</v>
      </c>
      <c r="O383">
        <v>2</v>
      </c>
      <c r="P383">
        <v>1</v>
      </c>
      <c r="Q383">
        <v>3</v>
      </c>
      <c r="R383">
        <v>3</v>
      </c>
      <c r="S383">
        <v>3</v>
      </c>
      <c r="T383">
        <v>5</v>
      </c>
      <c r="U383">
        <v>9</v>
      </c>
      <c r="V383">
        <v>3</v>
      </c>
      <c r="W383">
        <v>6</v>
      </c>
      <c r="X383">
        <v>6</v>
      </c>
      <c r="Y383">
        <v>13</v>
      </c>
      <c r="Z383">
        <v>6</v>
      </c>
      <c r="AA383">
        <v>8</v>
      </c>
      <c r="AB383">
        <v>4</v>
      </c>
      <c r="AC383">
        <v>3</v>
      </c>
      <c r="AD383">
        <v>10</v>
      </c>
      <c r="AE383">
        <v>9</v>
      </c>
      <c r="AF383">
        <v>7</v>
      </c>
      <c r="AG383">
        <v>8</v>
      </c>
      <c r="AH383">
        <v>1</v>
      </c>
      <c r="AI383">
        <v>4</v>
      </c>
      <c r="AJ383">
        <v>6</v>
      </c>
      <c r="AK383">
        <v>2</v>
      </c>
      <c r="AL383">
        <v>5</v>
      </c>
      <c r="AM383">
        <v>9</v>
      </c>
    </row>
    <row r="384" spans="1:39" x14ac:dyDescent="0.3">
      <c r="A384" s="2">
        <v>12490</v>
      </c>
      <c r="B384" s="2">
        <v>0</v>
      </c>
      <c r="C384" s="2">
        <v>2000</v>
      </c>
      <c r="D384" s="3">
        <f t="shared" si="15"/>
        <v>18</v>
      </c>
      <c r="E384" s="1">
        <v>43416.823206018518</v>
      </c>
      <c r="F384" t="s">
        <v>211</v>
      </c>
      <c r="G384">
        <v>1</v>
      </c>
      <c r="H384">
        <v>2</v>
      </c>
      <c r="I384">
        <v>1</v>
      </c>
      <c r="J384" s="6">
        <v>1</v>
      </c>
      <c r="K384" s="6">
        <f t="shared" si="16"/>
        <v>4</v>
      </c>
      <c r="L384">
        <v>4</v>
      </c>
      <c r="M384" s="6">
        <v>1</v>
      </c>
      <c r="N384" s="6">
        <f t="shared" si="17"/>
        <v>4</v>
      </c>
      <c r="O384">
        <v>1</v>
      </c>
      <c r="P384">
        <v>1</v>
      </c>
      <c r="Q384">
        <v>3</v>
      </c>
      <c r="R384">
        <v>1</v>
      </c>
      <c r="S384">
        <v>6</v>
      </c>
      <c r="T384">
        <v>7</v>
      </c>
      <c r="U384">
        <v>5</v>
      </c>
      <c r="V384">
        <v>7</v>
      </c>
      <c r="W384">
        <v>6</v>
      </c>
      <c r="X384">
        <v>13</v>
      </c>
      <c r="Y384">
        <v>7</v>
      </c>
      <c r="Z384">
        <v>3</v>
      </c>
      <c r="AA384">
        <v>9</v>
      </c>
      <c r="AB384">
        <v>5</v>
      </c>
      <c r="AC384">
        <v>1</v>
      </c>
      <c r="AD384">
        <v>6</v>
      </c>
      <c r="AE384">
        <v>7</v>
      </c>
      <c r="AF384">
        <v>8</v>
      </c>
      <c r="AG384">
        <v>10</v>
      </c>
      <c r="AH384">
        <v>3</v>
      </c>
      <c r="AI384">
        <v>4</v>
      </c>
      <c r="AJ384">
        <v>5</v>
      </c>
      <c r="AK384">
        <v>9</v>
      </c>
      <c r="AL384">
        <v>2</v>
      </c>
      <c r="AM384">
        <v>-3</v>
      </c>
    </row>
    <row r="385" spans="1:39" x14ac:dyDescent="0.3">
      <c r="A385" s="2">
        <v>13141</v>
      </c>
      <c r="B385" s="2">
        <v>0</v>
      </c>
      <c r="C385" s="2">
        <v>2000</v>
      </c>
      <c r="D385" s="3">
        <f t="shared" si="15"/>
        <v>18</v>
      </c>
      <c r="E385" s="1">
        <v>43418.848576388889</v>
      </c>
      <c r="F385" t="s">
        <v>70</v>
      </c>
      <c r="G385">
        <v>4</v>
      </c>
      <c r="H385">
        <v>1</v>
      </c>
      <c r="I385">
        <v>1</v>
      </c>
      <c r="J385" s="6">
        <v>3</v>
      </c>
      <c r="K385" s="6">
        <f t="shared" si="16"/>
        <v>2</v>
      </c>
      <c r="L385">
        <v>4</v>
      </c>
      <c r="M385" s="6">
        <v>2</v>
      </c>
      <c r="N385" s="6">
        <f t="shared" si="17"/>
        <v>3</v>
      </c>
      <c r="O385">
        <v>1</v>
      </c>
      <c r="P385">
        <v>2</v>
      </c>
      <c r="Q385">
        <v>2</v>
      </c>
      <c r="R385">
        <v>1</v>
      </c>
      <c r="S385">
        <v>4</v>
      </c>
      <c r="T385">
        <v>10</v>
      </c>
      <c r="U385">
        <v>21</v>
      </c>
      <c r="V385">
        <v>39</v>
      </c>
      <c r="W385">
        <v>6</v>
      </c>
      <c r="X385">
        <v>4</v>
      </c>
      <c r="Y385">
        <v>19</v>
      </c>
      <c r="Z385">
        <v>11</v>
      </c>
      <c r="AA385">
        <v>9</v>
      </c>
      <c r="AB385">
        <v>9</v>
      </c>
      <c r="AC385">
        <v>1</v>
      </c>
      <c r="AD385">
        <v>3</v>
      </c>
      <c r="AE385">
        <v>2</v>
      </c>
      <c r="AF385">
        <v>9</v>
      </c>
      <c r="AG385">
        <v>5</v>
      </c>
      <c r="AH385">
        <v>7</v>
      </c>
      <c r="AI385">
        <v>4</v>
      </c>
      <c r="AJ385">
        <v>6</v>
      </c>
      <c r="AK385">
        <v>8</v>
      </c>
      <c r="AL385">
        <v>10</v>
      </c>
      <c r="AM385">
        <v>23</v>
      </c>
    </row>
    <row r="386" spans="1:39" x14ac:dyDescent="0.3">
      <c r="A386" s="2">
        <v>8765</v>
      </c>
      <c r="B386" s="2">
        <v>0</v>
      </c>
      <c r="C386" s="2">
        <v>2001</v>
      </c>
      <c r="D386" s="3">
        <f t="shared" si="15"/>
        <v>17</v>
      </c>
      <c r="E386" s="1">
        <v>43401.512071759258</v>
      </c>
      <c r="F386" t="s">
        <v>50</v>
      </c>
      <c r="G386">
        <v>3</v>
      </c>
      <c r="H386">
        <v>2</v>
      </c>
      <c r="I386">
        <v>1</v>
      </c>
      <c r="J386" s="6">
        <v>2</v>
      </c>
      <c r="K386" s="6">
        <f t="shared" si="16"/>
        <v>3</v>
      </c>
      <c r="L386">
        <v>2</v>
      </c>
      <c r="M386" s="6">
        <v>2</v>
      </c>
      <c r="N386" s="6">
        <f t="shared" si="17"/>
        <v>3</v>
      </c>
      <c r="O386">
        <v>1</v>
      </c>
      <c r="P386">
        <v>1</v>
      </c>
      <c r="Q386">
        <v>2</v>
      </c>
      <c r="R386">
        <v>2</v>
      </c>
      <c r="S386">
        <v>4</v>
      </c>
      <c r="T386">
        <v>6</v>
      </c>
      <c r="U386">
        <v>3</v>
      </c>
      <c r="V386">
        <v>6</v>
      </c>
      <c r="W386">
        <v>5</v>
      </c>
      <c r="X386">
        <v>3</v>
      </c>
      <c r="Y386">
        <v>5</v>
      </c>
      <c r="Z386">
        <v>5</v>
      </c>
      <c r="AA386">
        <v>4</v>
      </c>
      <c r="AB386">
        <v>6</v>
      </c>
      <c r="AC386">
        <v>2</v>
      </c>
      <c r="AD386">
        <v>4</v>
      </c>
      <c r="AE386">
        <v>7</v>
      </c>
      <c r="AF386">
        <v>8</v>
      </c>
      <c r="AG386">
        <v>9</v>
      </c>
      <c r="AH386">
        <v>10</v>
      </c>
      <c r="AI386">
        <v>1</v>
      </c>
      <c r="AJ386">
        <v>6</v>
      </c>
      <c r="AK386">
        <v>3</v>
      </c>
      <c r="AL386">
        <v>5</v>
      </c>
      <c r="AM386">
        <v>-35</v>
      </c>
    </row>
    <row r="387" spans="1:39" x14ac:dyDescent="0.3">
      <c r="A387" s="2">
        <v>9350</v>
      </c>
      <c r="B387" s="2">
        <v>0</v>
      </c>
      <c r="C387" s="2">
        <v>2001</v>
      </c>
      <c r="D387" s="3">
        <f t="shared" si="15"/>
        <v>17</v>
      </c>
      <c r="E387" s="1">
        <v>43402.458425925928</v>
      </c>
      <c r="F387" t="s">
        <v>50</v>
      </c>
      <c r="G387">
        <v>1</v>
      </c>
      <c r="H387">
        <v>3</v>
      </c>
      <c r="I387">
        <v>1</v>
      </c>
      <c r="J387" s="6">
        <v>2</v>
      </c>
      <c r="K387" s="6">
        <f t="shared" si="16"/>
        <v>3</v>
      </c>
      <c r="L387">
        <v>1</v>
      </c>
      <c r="M387" s="6">
        <v>2</v>
      </c>
      <c r="N387" s="6">
        <f t="shared" si="17"/>
        <v>3</v>
      </c>
      <c r="O387">
        <v>1</v>
      </c>
      <c r="P387">
        <v>2</v>
      </c>
      <c r="Q387">
        <v>4</v>
      </c>
      <c r="R387">
        <v>4</v>
      </c>
      <c r="S387">
        <v>2</v>
      </c>
      <c r="T387">
        <v>26</v>
      </c>
      <c r="U387">
        <v>2</v>
      </c>
      <c r="V387">
        <v>2</v>
      </c>
      <c r="W387">
        <v>2</v>
      </c>
      <c r="X387">
        <v>3</v>
      </c>
      <c r="Y387">
        <v>5</v>
      </c>
      <c r="Z387">
        <v>2</v>
      </c>
      <c r="AA387">
        <v>3</v>
      </c>
      <c r="AB387">
        <v>2</v>
      </c>
      <c r="AC387">
        <v>8</v>
      </c>
      <c r="AD387">
        <v>1</v>
      </c>
      <c r="AE387">
        <v>10</v>
      </c>
      <c r="AF387">
        <v>3</v>
      </c>
      <c r="AG387">
        <v>9</v>
      </c>
      <c r="AH387">
        <v>5</v>
      </c>
      <c r="AI387">
        <v>6</v>
      </c>
      <c r="AJ387">
        <v>4</v>
      </c>
      <c r="AK387">
        <v>7</v>
      </c>
      <c r="AL387">
        <v>2</v>
      </c>
      <c r="AM387">
        <v>40</v>
      </c>
    </row>
    <row r="388" spans="1:39" x14ac:dyDescent="0.3">
      <c r="A388" s="2">
        <v>9627</v>
      </c>
      <c r="B388" s="2">
        <v>0</v>
      </c>
      <c r="C388" s="2">
        <v>2001</v>
      </c>
      <c r="D388" s="3">
        <f t="shared" ref="D388:D396" si="18">2018-C388</f>
        <v>17</v>
      </c>
      <c r="E388" s="1">
        <v>43402.631956018522</v>
      </c>
      <c r="F388" t="s">
        <v>53</v>
      </c>
      <c r="G388">
        <v>1</v>
      </c>
      <c r="H388">
        <v>2</v>
      </c>
      <c r="I388">
        <v>4</v>
      </c>
      <c r="J388" s="6">
        <v>2</v>
      </c>
      <c r="K388" s="6">
        <f t="shared" ref="K388:K396" si="19">(4+1)-J388</f>
        <v>3</v>
      </c>
      <c r="L388">
        <v>4</v>
      </c>
      <c r="M388" s="6">
        <v>2</v>
      </c>
      <c r="N388" s="6">
        <f t="shared" ref="N388:N396" si="20">5-M388</f>
        <v>3</v>
      </c>
      <c r="O388">
        <v>1</v>
      </c>
      <c r="P388">
        <v>1</v>
      </c>
      <c r="Q388">
        <v>2</v>
      </c>
      <c r="R388">
        <v>2</v>
      </c>
      <c r="S388">
        <v>4</v>
      </c>
      <c r="T388">
        <v>5</v>
      </c>
      <c r="U388">
        <v>5</v>
      </c>
      <c r="V388">
        <v>4</v>
      </c>
      <c r="W388">
        <v>6</v>
      </c>
      <c r="X388">
        <v>5</v>
      </c>
      <c r="Y388">
        <v>6</v>
      </c>
      <c r="Z388">
        <v>6</v>
      </c>
      <c r="AA388">
        <v>4</v>
      </c>
      <c r="AB388">
        <v>4</v>
      </c>
      <c r="AC388">
        <v>10</v>
      </c>
      <c r="AD388">
        <v>3</v>
      </c>
      <c r="AE388">
        <v>6</v>
      </c>
      <c r="AF388">
        <v>1</v>
      </c>
      <c r="AG388">
        <v>5</v>
      </c>
      <c r="AH388">
        <v>4</v>
      </c>
      <c r="AI388">
        <v>9</v>
      </c>
      <c r="AJ388">
        <v>8</v>
      </c>
      <c r="AK388">
        <v>7</v>
      </c>
      <c r="AL388">
        <v>2</v>
      </c>
      <c r="AM388">
        <v>24</v>
      </c>
    </row>
    <row r="389" spans="1:39" x14ac:dyDescent="0.3">
      <c r="A389" s="2">
        <v>10865</v>
      </c>
      <c r="B389" s="2">
        <v>0</v>
      </c>
      <c r="C389" s="2">
        <v>2001</v>
      </c>
      <c r="D389" s="3">
        <f t="shared" si="18"/>
        <v>17</v>
      </c>
      <c r="E389" s="1">
        <v>43403.848622685182</v>
      </c>
      <c r="F389" t="s">
        <v>50</v>
      </c>
      <c r="G389">
        <v>3</v>
      </c>
      <c r="H389">
        <v>3</v>
      </c>
      <c r="I389">
        <v>1</v>
      </c>
      <c r="J389" s="6">
        <v>1</v>
      </c>
      <c r="K389" s="6">
        <f t="shared" si="19"/>
        <v>4</v>
      </c>
      <c r="L389">
        <v>3</v>
      </c>
      <c r="M389" s="6">
        <v>1</v>
      </c>
      <c r="N389" s="6">
        <f t="shared" si="20"/>
        <v>4</v>
      </c>
      <c r="O389">
        <v>2</v>
      </c>
      <c r="P389">
        <v>1</v>
      </c>
      <c r="Q389">
        <v>1</v>
      </c>
      <c r="R389">
        <v>1</v>
      </c>
      <c r="S389">
        <v>5</v>
      </c>
      <c r="T389">
        <v>4</v>
      </c>
      <c r="U389">
        <v>2</v>
      </c>
      <c r="V389">
        <v>3</v>
      </c>
      <c r="W389">
        <v>5</v>
      </c>
      <c r="X389">
        <v>7</v>
      </c>
      <c r="Y389">
        <v>13</v>
      </c>
      <c r="Z389">
        <v>3</v>
      </c>
      <c r="AA389">
        <v>4</v>
      </c>
      <c r="AB389">
        <v>4</v>
      </c>
      <c r="AC389">
        <v>8</v>
      </c>
      <c r="AD389">
        <v>6</v>
      </c>
      <c r="AE389">
        <v>3</v>
      </c>
      <c r="AF389">
        <v>7</v>
      </c>
      <c r="AG389">
        <v>5</v>
      </c>
      <c r="AH389">
        <v>10</v>
      </c>
      <c r="AI389">
        <v>2</v>
      </c>
      <c r="AJ389">
        <v>1</v>
      </c>
      <c r="AK389">
        <v>4</v>
      </c>
      <c r="AL389">
        <v>9</v>
      </c>
      <c r="AM389">
        <v>-23</v>
      </c>
    </row>
    <row r="390" spans="1:39" x14ac:dyDescent="0.3">
      <c r="A390" s="2">
        <v>11064</v>
      </c>
      <c r="B390" s="2">
        <v>0</v>
      </c>
      <c r="C390" s="2">
        <v>2001</v>
      </c>
      <c r="D390" s="3">
        <f t="shared" si="18"/>
        <v>17</v>
      </c>
      <c r="E390" s="1">
        <v>43404.359155092592</v>
      </c>
      <c r="F390" t="s">
        <v>50</v>
      </c>
      <c r="G390">
        <v>4</v>
      </c>
      <c r="H390">
        <v>3</v>
      </c>
      <c r="I390">
        <v>1</v>
      </c>
      <c r="J390" s="6">
        <v>1</v>
      </c>
      <c r="K390" s="6">
        <f t="shared" si="19"/>
        <v>4</v>
      </c>
      <c r="L390">
        <v>4</v>
      </c>
      <c r="M390" s="6">
        <v>1</v>
      </c>
      <c r="N390" s="6">
        <f t="shared" si="20"/>
        <v>4</v>
      </c>
      <c r="O390">
        <v>1</v>
      </c>
      <c r="P390">
        <v>1</v>
      </c>
      <c r="Q390">
        <v>1</v>
      </c>
      <c r="R390">
        <v>1</v>
      </c>
      <c r="S390">
        <v>5</v>
      </c>
      <c r="T390">
        <v>10</v>
      </c>
      <c r="U390">
        <v>5</v>
      </c>
      <c r="V390">
        <v>4</v>
      </c>
      <c r="W390">
        <v>3</v>
      </c>
      <c r="X390">
        <v>4</v>
      </c>
      <c r="Y390">
        <v>3</v>
      </c>
      <c r="Z390">
        <v>4</v>
      </c>
      <c r="AA390">
        <v>3</v>
      </c>
      <c r="AB390">
        <v>4</v>
      </c>
      <c r="AC390">
        <v>4</v>
      </c>
      <c r="AD390">
        <v>2</v>
      </c>
      <c r="AE390">
        <v>8</v>
      </c>
      <c r="AF390">
        <v>1</v>
      </c>
      <c r="AG390">
        <v>5</v>
      </c>
      <c r="AH390">
        <v>10</v>
      </c>
      <c r="AI390">
        <v>6</v>
      </c>
      <c r="AJ390">
        <v>7</v>
      </c>
      <c r="AK390">
        <v>9</v>
      </c>
      <c r="AL390">
        <v>3</v>
      </c>
      <c r="AM390">
        <v>3</v>
      </c>
    </row>
    <row r="391" spans="1:39" x14ac:dyDescent="0.3">
      <c r="A391" s="2">
        <v>10367</v>
      </c>
      <c r="B391" s="2">
        <v>1</v>
      </c>
      <c r="C391" s="2">
        <v>2002</v>
      </c>
      <c r="D391" s="3">
        <f t="shared" si="18"/>
        <v>16</v>
      </c>
      <c r="E391" s="1">
        <v>43403.454444444447</v>
      </c>
      <c r="F391" t="s">
        <v>133</v>
      </c>
      <c r="G391">
        <v>1</v>
      </c>
      <c r="H391">
        <v>3</v>
      </c>
      <c r="I391">
        <v>1</v>
      </c>
      <c r="J391" s="6">
        <v>1</v>
      </c>
      <c r="K391" s="6">
        <f t="shared" si="19"/>
        <v>4</v>
      </c>
      <c r="L391">
        <v>2</v>
      </c>
      <c r="M391" s="6">
        <v>2</v>
      </c>
      <c r="N391" s="6">
        <f t="shared" si="20"/>
        <v>3</v>
      </c>
      <c r="O391">
        <v>1</v>
      </c>
      <c r="P391">
        <v>1</v>
      </c>
      <c r="Q391">
        <v>1</v>
      </c>
      <c r="R391">
        <v>1</v>
      </c>
      <c r="S391">
        <v>3</v>
      </c>
      <c r="T391">
        <v>14</v>
      </c>
      <c r="U391">
        <v>3</v>
      </c>
      <c r="V391">
        <v>3</v>
      </c>
      <c r="W391">
        <v>4</v>
      </c>
      <c r="X391">
        <v>4</v>
      </c>
      <c r="Y391">
        <v>5</v>
      </c>
      <c r="Z391">
        <v>3</v>
      </c>
      <c r="AA391">
        <v>3</v>
      </c>
      <c r="AB391">
        <v>4</v>
      </c>
      <c r="AC391">
        <v>9</v>
      </c>
      <c r="AD391">
        <v>2</v>
      </c>
      <c r="AE391">
        <v>1</v>
      </c>
      <c r="AF391">
        <v>10</v>
      </c>
      <c r="AG391">
        <v>6</v>
      </c>
      <c r="AH391">
        <v>7</v>
      </c>
      <c r="AI391">
        <v>8</v>
      </c>
      <c r="AJ391">
        <v>3</v>
      </c>
      <c r="AK391">
        <v>5</v>
      </c>
      <c r="AL391">
        <v>4</v>
      </c>
      <c r="AM391">
        <v>-26</v>
      </c>
    </row>
    <row r="392" spans="1:39" x14ac:dyDescent="0.3">
      <c r="A392" s="2">
        <v>8952</v>
      </c>
      <c r="B392" s="2">
        <v>0</v>
      </c>
      <c r="C392" s="2">
        <v>2003</v>
      </c>
      <c r="D392" s="3">
        <f t="shared" si="18"/>
        <v>15</v>
      </c>
      <c r="E392" s="1">
        <v>43401.873749999999</v>
      </c>
      <c r="F392" t="s">
        <v>50</v>
      </c>
      <c r="G392">
        <v>3</v>
      </c>
      <c r="H392">
        <v>2</v>
      </c>
      <c r="I392">
        <v>1</v>
      </c>
      <c r="J392" s="6">
        <v>2</v>
      </c>
      <c r="K392" s="6">
        <f t="shared" si="19"/>
        <v>3</v>
      </c>
      <c r="L392">
        <v>2</v>
      </c>
      <c r="M392" s="6">
        <v>1</v>
      </c>
      <c r="N392" s="6">
        <f t="shared" si="20"/>
        <v>4</v>
      </c>
      <c r="O392">
        <v>2</v>
      </c>
      <c r="P392">
        <v>2</v>
      </c>
      <c r="Q392">
        <v>2</v>
      </c>
      <c r="R392">
        <v>1</v>
      </c>
      <c r="S392">
        <v>5</v>
      </c>
      <c r="T392">
        <v>6</v>
      </c>
      <c r="U392">
        <v>4</v>
      </c>
      <c r="V392">
        <v>2</v>
      </c>
      <c r="W392">
        <v>3</v>
      </c>
      <c r="X392">
        <v>5</v>
      </c>
      <c r="Y392">
        <v>6</v>
      </c>
      <c r="Z392">
        <v>6</v>
      </c>
      <c r="AA392">
        <v>6</v>
      </c>
      <c r="AB392">
        <v>6</v>
      </c>
      <c r="AC392">
        <v>1</v>
      </c>
      <c r="AD392">
        <v>4</v>
      </c>
      <c r="AE392">
        <v>10</v>
      </c>
      <c r="AF392">
        <v>3</v>
      </c>
      <c r="AG392">
        <v>9</v>
      </c>
      <c r="AH392">
        <v>8</v>
      </c>
      <c r="AI392">
        <v>2</v>
      </c>
      <c r="AJ392">
        <v>6</v>
      </c>
      <c r="AK392">
        <v>5</v>
      </c>
      <c r="AL392">
        <v>7</v>
      </c>
      <c r="AM392">
        <v>-10</v>
      </c>
    </row>
    <row r="393" spans="1:39" x14ac:dyDescent="0.3">
      <c r="A393" s="2">
        <v>11167</v>
      </c>
      <c r="B393" s="2">
        <v>0</v>
      </c>
      <c r="C393" s="2">
        <v>2003</v>
      </c>
      <c r="D393" s="3">
        <f t="shared" si="18"/>
        <v>15</v>
      </c>
      <c r="E393" s="1">
        <v>43404.543078703704</v>
      </c>
      <c r="F393" t="s">
        <v>50</v>
      </c>
      <c r="G393">
        <v>1</v>
      </c>
      <c r="H393">
        <v>1</v>
      </c>
      <c r="I393">
        <v>1</v>
      </c>
      <c r="J393" s="6">
        <v>3</v>
      </c>
      <c r="K393" s="6">
        <f t="shared" si="19"/>
        <v>2</v>
      </c>
      <c r="L393">
        <v>4</v>
      </c>
      <c r="M393" s="6">
        <v>1</v>
      </c>
      <c r="N393" s="6">
        <f t="shared" si="20"/>
        <v>4</v>
      </c>
      <c r="O393">
        <v>1</v>
      </c>
      <c r="P393">
        <v>1</v>
      </c>
      <c r="Q393">
        <v>1</v>
      </c>
      <c r="R393">
        <v>1</v>
      </c>
      <c r="S393">
        <v>2</v>
      </c>
      <c r="T393">
        <v>5</v>
      </c>
      <c r="U393">
        <v>2</v>
      </c>
      <c r="V393">
        <v>4</v>
      </c>
      <c r="W393">
        <v>4</v>
      </c>
      <c r="X393">
        <v>8</v>
      </c>
      <c r="Y393">
        <v>3</v>
      </c>
      <c r="Z393">
        <v>4</v>
      </c>
      <c r="AA393">
        <v>5</v>
      </c>
      <c r="AB393">
        <v>5</v>
      </c>
      <c r="AC393">
        <v>10</v>
      </c>
      <c r="AD393">
        <v>2</v>
      </c>
      <c r="AE393">
        <v>7</v>
      </c>
      <c r="AF393">
        <v>4</v>
      </c>
      <c r="AG393">
        <v>9</v>
      </c>
      <c r="AH393">
        <v>3</v>
      </c>
      <c r="AI393">
        <v>5</v>
      </c>
      <c r="AJ393">
        <v>6</v>
      </c>
      <c r="AK393">
        <v>8</v>
      </c>
      <c r="AL393">
        <v>1</v>
      </c>
      <c r="AM393">
        <v>10</v>
      </c>
    </row>
    <row r="394" spans="1:39" x14ac:dyDescent="0.3">
      <c r="A394" s="2">
        <v>10027</v>
      </c>
      <c r="B394" s="2">
        <v>0</v>
      </c>
      <c r="C394" s="2">
        <v>2004</v>
      </c>
      <c r="D394" s="3">
        <f t="shared" si="18"/>
        <v>14</v>
      </c>
      <c r="E394" s="1">
        <v>43402.893564814818</v>
      </c>
      <c r="F394" t="s">
        <v>127</v>
      </c>
      <c r="G394">
        <v>2</v>
      </c>
      <c r="H394">
        <v>2</v>
      </c>
      <c r="I394">
        <v>2</v>
      </c>
      <c r="J394" s="6">
        <v>2</v>
      </c>
      <c r="K394" s="6">
        <f t="shared" si="19"/>
        <v>3</v>
      </c>
      <c r="L394">
        <v>3</v>
      </c>
      <c r="M394" s="6">
        <v>3</v>
      </c>
      <c r="N394" s="6">
        <f t="shared" si="20"/>
        <v>2</v>
      </c>
      <c r="O394">
        <v>2</v>
      </c>
      <c r="P394">
        <v>2</v>
      </c>
      <c r="Q394">
        <v>3</v>
      </c>
      <c r="R394">
        <v>2</v>
      </c>
      <c r="S394">
        <v>3</v>
      </c>
      <c r="T394">
        <v>4</v>
      </c>
      <c r="U394">
        <v>3</v>
      </c>
      <c r="V394">
        <v>4</v>
      </c>
      <c r="W394">
        <v>3</v>
      </c>
      <c r="X394">
        <v>5</v>
      </c>
      <c r="Y394">
        <v>3</v>
      </c>
      <c r="Z394">
        <v>2</v>
      </c>
      <c r="AA394">
        <v>3</v>
      </c>
      <c r="AB394">
        <v>4</v>
      </c>
      <c r="AC394">
        <v>5</v>
      </c>
      <c r="AD394">
        <v>4</v>
      </c>
      <c r="AE394">
        <v>10</v>
      </c>
      <c r="AF394">
        <v>3</v>
      </c>
      <c r="AG394">
        <v>9</v>
      </c>
      <c r="AH394">
        <v>2</v>
      </c>
      <c r="AI394">
        <v>8</v>
      </c>
      <c r="AJ394">
        <v>7</v>
      </c>
      <c r="AK394">
        <v>1</v>
      </c>
      <c r="AL394">
        <v>6</v>
      </c>
      <c r="AM394">
        <v>-27</v>
      </c>
    </row>
    <row r="395" spans="1:39" x14ac:dyDescent="0.3">
      <c r="A395" s="2">
        <v>13064</v>
      </c>
      <c r="B395" s="2">
        <v>0</v>
      </c>
      <c r="C395" s="2">
        <v>2004</v>
      </c>
      <c r="D395" s="3">
        <f t="shared" si="18"/>
        <v>14</v>
      </c>
      <c r="E395" s="1">
        <v>43416.884456018517</v>
      </c>
      <c r="F395" t="s">
        <v>60</v>
      </c>
      <c r="G395">
        <v>2</v>
      </c>
      <c r="H395">
        <v>2</v>
      </c>
      <c r="I395">
        <v>1</v>
      </c>
      <c r="J395" s="6">
        <v>2</v>
      </c>
      <c r="K395" s="6">
        <f t="shared" si="19"/>
        <v>3</v>
      </c>
      <c r="L395">
        <v>2</v>
      </c>
      <c r="M395" s="6">
        <v>2</v>
      </c>
      <c r="N395" s="6">
        <f t="shared" si="20"/>
        <v>3</v>
      </c>
      <c r="O395">
        <v>1</v>
      </c>
      <c r="P395">
        <v>2</v>
      </c>
      <c r="Q395">
        <v>2</v>
      </c>
      <c r="R395">
        <v>1</v>
      </c>
      <c r="S395">
        <v>6</v>
      </c>
      <c r="T395">
        <v>13</v>
      </c>
      <c r="U395">
        <v>18</v>
      </c>
      <c r="V395">
        <v>8</v>
      </c>
      <c r="W395">
        <v>8</v>
      </c>
      <c r="X395">
        <v>11</v>
      </c>
      <c r="Y395">
        <v>7</v>
      </c>
      <c r="Z395">
        <v>14</v>
      </c>
      <c r="AA395">
        <v>13</v>
      </c>
      <c r="AB395">
        <v>11</v>
      </c>
      <c r="AC395">
        <v>2</v>
      </c>
      <c r="AD395">
        <v>10</v>
      </c>
      <c r="AE395">
        <v>4</v>
      </c>
      <c r="AF395">
        <v>7</v>
      </c>
      <c r="AG395">
        <v>1</v>
      </c>
      <c r="AH395">
        <v>3</v>
      </c>
      <c r="AI395">
        <v>6</v>
      </c>
      <c r="AJ395">
        <v>9</v>
      </c>
      <c r="AK395">
        <v>5</v>
      </c>
      <c r="AL395">
        <v>8</v>
      </c>
      <c r="AM395">
        <v>-29</v>
      </c>
    </row>
    <row r="396" spans="1:39" x14ac:dyDescent="0.3">
      <c r="A396" s="2">
        <v>12572</v>
      </c>
      <c r="B396" s="2">
        <v>0</v>
      </c>
      <c r="C396" s="2">
        <v>2005</v>
      </c>
      <c r="D396" s="3">
        <f t="shared" si="18"/>
        <v>13</v>
      </c>
      <c r="E396" s="1">
        <v>43411.554409722223</v>
      </c>
      <c r="F396" t="s">
        <v>88</v>
      </c>
      <c r="G396">
        <v>2</v>
      </c>
      <c r="H396">
        <v>2</v>
      </c>
      <c r="I396">
        <v>1</v>
      </c>
      <c r="J396" s="6">
        <v>2</v>
      </c>
      <c r="K396" s="6">
        <f t="shared" si="19"/>
        <v>3</v>
      </c>
      <c r="L396">
        <v>2</v>
      </c>
      <c r="M396" s="6">
        <v>2</v>
      </c>
      <c r="N396" s="6">
        <f t="shared" si="20"/>
        <v>3</v>
      </c>
      <c r="O396">
        <v>2</v>
      </c>
      <c r="P396">
        <v>1</v>
      </c>
      <c r="Q396">
        <v>2</v>
      </c>
      <c r="R396">
        <v>1</v>
      </c>
      <c r="S396">
        <v>5</v>
      </c>
      <c r="T396">
        <v>21</v>
      </c>
      <c r="U396">
        <v>5</v>
      </c>
      <c r="V396">
        <v>11</v>
      </c>
      <c r="W396">
        <v>4</v>
      </c>
      <c r="X396">
        <v>10</v>
      </c>
      <c r="Y396">
        <v>6</v>
      </c>
      <c r="Z396">
        <v>14</v>
      </c>
      <c r="AA396">
        <v>6</v>
      </c>
      <c r="AB396">
        <v>4</v>
      </c>
      <c r="AC396">
        <v>7</v>
      </c>
      <c r="AD396">
        <v>5</v>
      </c>
      <c r="AE396">
        <v>9</v>
      </c>
      <c r="AF396">
        <v>3</v>
      </c>
      <c r="AG396">
        <v>8</v>
      </c>
      <c r="AH396">
        <v>2</v>
      </c>
      <c r="AI396">
        <v>6</v>
      </c>
      <c r="AJ396">
        <v>1</v>
      </c>
      <c r="AK396">
        <v>4</v>
      </c>
      <c r="AL396">
        <v>10</v>
      </c>
      <c r="AM396">
        <v>-32</v>
      </c>
    </row>
    <row r="398" spans="1:39" x14ac:dyDescent="0.3">
      <c r="A398" t="s">
        <v>14</v>
      </c>
      <c r="B398" t="s">
        <v>15</v>
      </c>
      <c r="C398" t="s">
        <v>16</v>
      </c>
      <c r="E398" t="s">
        <v>216</v>
      </c>
      <c r="F398" t="s">
        <v>217</v>
      </c>
      <c r="G398" t="s">
        <v>218</v>
      </c>
      <c r="H398" t="s">
        <v>219</v>
      </c>
      <c r="I398" t="s">
        <v>220</v>
      </c>
      <c r="J398" t="s">
        <v>221</v>
      </c>
      <c r="L398" t="s">
        <v>222</v>
      </c>
      <c r="M398" t="s">
        <v>223</v>
      </c>
      <c r="O398" t="s">
        <v>224</v>
      </c>
      <c r="P398" t="s">
        <v>225</v>
      </c>
      <c r="Q398" t="s">
        <v>226</v>
      </c>
      <c r="R398" t="s">
        <v>227</v>
      </c>
      <c r="S398" t="s">
        <v>228</v>
      </c>
      <c r="T398" t="s">
        <v>229</v>
      </c>
      <c r="U398" t="s">
        <v>230</v>
      </c>
      <c r="V398" t="s">
        <v>231</v>
      </c>
      <c r="W398" t="s">
        <v>232</v>
      </c>
      <c r="X398" t="s">
        <v>233</v>
      </c>
      <c r="Y398" t="s">
        <v>234</v>
      </c>
      <c r="Z398" t="s">
        <v>235</v>
      </c>
      <c r="AA398" t="s">
        <v>236</v>
      </c>
      <c r="AB398" t="s">
        <v>237</v>
      </c>
      <c r="AC398" t="s">
        <v>238</v>
      </c>
      <c r="AD398" t="s">
        <v>239</v>
      </c>
    </row>
    <row r="399" spans="1:39" x14ac:dyDescent="0.3">
      <c r="A399">
        <v>8455</v>
      </c>
      <c r="B399">
        <v>1</v>
      </c>
      <c r="C399">
        <v>1988</v>
      </c>
      <c r="E399" s="1">
        <v>43400.472002314818</v>
      </c>
      <c r="F399" s="1">
        <v>43416.698344907411</v>
      </c>
      <c r="G399" t="s">
        <v>50</v>
      </c>
      <c r="H399" t="s">
        <v>50</v>
      </c>
      <c r="I399">
        <v>2</v>
      </c>
      <c r="J399">
        <v>4</v>
      </c>
      <c r="L399">
        <v>2</v>
      </c>
      <c r="M399">
        <v>2</v>
      </c>
      <c r="O399">
        <v>2</v>
      </c>
      <c r="P399">
        <v>3</v>
      </c>
      <c r="Q399">
        <v>3</v>
      </c>
      <c r="R399">
        <v>1</v>
      </c>
      <c r="S399">
        <v>2</v>
      </c>
      <c r="T399">
        <v>2</v>
      </c>
      <c r="U399">
        <v>2</v>
      </c>
      <c r="V399">
        <v>3</v>
      </c>
      <c r="W399">
        <v>3</v>
      </c>
      <c r="X399">
        <v>2</v>
      </c>
      <c r="Y399">
        <v>3</v>
      </c>
      <c r="Z399">
        <v>3</v>
      </c>
      <c r="AA399">
        <v>3</v>
      </c>
      <c r="AB399">
        <v>2</v>
      </c>
      <c r="AC399">
        <v>1</v>
      </c>
      <c r="AD399">
        <v>4</v>
      </c>
    </row>
    <row r="400" spans="1:39" x14ac:dyDescent="0.3">
      <c r="A400">
        <v>8481</v>
      </c>
      <c r="B400">
        <v>0</v>
      </c>
      <c r="C400">
        <v>1971</v>
      </c>
      <c r="E400" s="1">
        <v>43400.505150462966</v>
      </c>
      <c r="F400" s="1">
        <v>43411.908472222225</v>
      </c>
      <c r="G400" t="s">
        <v>60</v>
      </c>
      <c r="H400" t="s">
        <v>70</v>
      </c>
      <c r="I400">
        <v>2</v>
      </c>
      <c r="J400">
        <v>3</v>
      </c>
      <c r="L400">
        <v>2</v>
      </c>
      <c r="M400">
        <v>3</v>
      </c>
      <c r="O400">
        <v>1</v>
      </c>
      <c r="P400">
        <v>3</v>
      </c>
      <c r="Q400">
        <v>1</v>
      </c>
      <c r="R400">
        <v>2</v>
      </c>
      <c r="S400">
        <v>3</v>
      </c>
      <c r="T400">
        <v>1</v>
      </c>
      <c r="U400">
        <v>2</v>
      </c>
      <c r="V400">
        <v>3</v>
      </c>
      <c r="W400">
        <v>2</v>
      </c>
      <c r="X400">
        <v>3</v>
      </c>
      <c r="Y400">
        <v>1</v>
      </c>
      <c r="Z400">
        <v>3</v>
      </c>
      <c r="AA400">
        <v>1</v>
      </c>
      <c r="AB400">
        <v>2</v>
      </c>
      <c r="AC400">
        <v>2</v>
      </c>
      <c r="AD400">
        <v>1</v>
      </c>
    </row>
    <row r="401" spans="1:30" x14ac:dyDescent="0.3">
      <c r="A401">
        <v>8667</v>
      </c>
      <c r="B401">
        <v>0</v>
      </c>
      <c r="C401">
        <v>1987</v>
      </c>
      <c r="E401" s="1">
        <v>43400.984953703701</v>
      </c>
      <c r="F401" s="1">
        <v>43411.514803240738</v>
      </c>
      <c r="G401" t="s">
        <v>79</v>
      </c>
      <c r="H401" t="s">
        <v>240</v>
      </c>
      <c r="I401">
        <v>3</v>
      </c>
      <c r="J401">
        <v>3</v>
      </c>
      <c r="L401">
        <v>4</v>
      </c>
      <c r="M401">
        <v>2</v>
      </c>
      <c r="O401">
        <v>2</v>
      </c>
      <c r="P401">
        <v>4</v>
      </c>
      <c r="Q401">
        <v>2</v>
      </c>
      <c r="R401">
        <v>3</v>
      </c>
      <c r="S401">
        <v>4</v>
      </c>
      <c r="T401">
        <v>3</v>
      </c>
      <c r="U401">
        <v>3</v>
      </c>
      <c r="V401">
        <v>3</v>
      </c>
      <c r="W401">
        <v>3</v>
      </c>
      <c r="X401">
        <v>2</v>
      </c>
      <c r="Y401">
        <v>1</v>
      </c>
      <c r="Z401">
        <v>3</v>
      </c>
      <c r="AA401">
        <v>2</v>
      </c>
      <c r="AB401">
        <v>2</v>
      </c>
      <c r="AC401">
        <v>3</v>
      </c>
      <c r="AD401">
        <v>3</v>
      </c>
    </row>
    <row r="402" spans="1:30" x14ac:dyDescent="0.3">
      <c r="A402">
        <v>8677</v>
      </c>
      <c r="B402">
        <v>0</v>
      </c>
      <c r="C402">
        <v>1957</v>
      </c>
      <c r="E402" s="1">
        <v>43401.19730324074</v>
      </c>
      <c r="F402" s="1">
        <v>43413.218680555554</v>
      </c>
      <c r="G402" t="s">
        <v>50</v>
      </c>
      <c r="H402" t="s">
        <v>241</v>
      </c>
      <c r="I402">
        <v>2</v>
      </c>
      <c r="J402">
        <v>3</v>
      </c>
      <c r="L402">
        <v>4</v>
      </c>
      <c r="M402">
        <v>2</v>
      </c>
      <c r="O402">
        <v>3</v>
      </c>
      <c r="P402">
        <v>3</v>
      </c>
      <c r="Q402">
        <v>2</v>
      </c>
      <c r="R402">
        <v>3</v>
      </c>
      <c r="S402">
        <v>4</v>
      </c>
      <c r="T402">
        <v>3</v>
      </c>
      <c r="U402">
        <v>1</v>
      </c>
      <c r="V402">
        <v>3</v>
      </c>
      <c r="W402">
        <v>4</v>
      </c>
      <c r="X402">
        <v>3</v>
      </c>
      <c r="Y402">
        <v>3</v>
      </c>
      <c r="Z402">
        <v>2</v>
      </c>
      <c r="AA402">
        <v>3</v>
      </c>
      <c r="AB402">
        <v>2</v>
      </c>
      <c r="AC402">
        <v>4</v>
      </c>
      <c r="AD402">
        <v>2</v>
      </c>
    </row>
    <row r="403" spans="1:30" x14ac:dyDescent="0.3">
      <c r="A403">
        <v>8681</v>
      </c>
      <c r="B403">
        <v>0</v>
      </c>
      <c r="C403">
        <v>1969</v>
      </c>
      <c r="E403" s="1">
        <v>43401.277129629627</v>
      </c>
      <c r="F403" s="1">
        <v>43411.884618055556</v>
      </c>
      <c r="G403" t="s">
        <v>82</v>
      </c>
      <c r="H403" t="s">
        <v>88</v>
      </c>
      <c r="I403">
        <v>2</v>
      </c>
      <c r="J403">
        <v>4</v>
      </c>
      <c r="L403">
        <v>1</v>
      </c>
      <c r="M403">
        <v>3</v>
      </c>
      <c r="O403">
        <v>1</v>
      </c>
      <c r="P403">
        <v>4</v>
      </c>
      <c r="Q403">
        <v>1</v>
      </c>
      <c r="R403">
        <v>1</v>
      </c>
      <c r="S403">
        <v>1</v>
      </c>
      <c r="T403">
        <v>1</v>
      </c>
      <c r="U403">
        <v>1</v>
      </c>
      <c r="V403">
        <v>3</v>
      </c>
      <c r="W403">
        <v>1</v>
      </c>
      <c r="X403">
        <v>2</v>
      </c>
      <c r="Y403">
        <v>2</v>
      </c>
      <c r="Z403">
        <v>3</v>
      </c>
      <c r="AA403">
        <v>1</v>
      </c>
      <c r="AB403">
        <v>1</v>
      </c>
      <c r="AC403">
        <v>1</v>
      </c>
      <c r="AD403">
        <v>1</v>
      </c>
    </row>
    <row r="404" spans="1:30" x14ac:dyDescent="0.3">
      <c r="A404">
        <v>8690</v>
      </c>
      <c r="B404">
        <v>0</v>
      </c>
      <c r="C404">
        <v>1992</v>
      </c>
      <c r="E404" s="1">
        <v>43401.362569444442</v>
      </c>
      <c r="F404" s="1">
        <v>43412.743773148148</v>
      </c>
      <c r="G404" t="s">
        <v>84</v>
      </c>
      <c r="H404" t="s">
        <v>242</v>
      </c>
      <c r="I404">
        <v>2</v>
      </c>
      <c r="J404">
        <v>4</v>
      </c>
      <c r="L404">
        <v>1</v>
      </c>
      <c r="M404">
        <v>2</v>
      </c>
      <c r="O404">
        <v>3</v>
      </c>
      <c r="P404">
        <v>2</v>
      </c>
      <c r="Q404">
        <v>1</v>
      </c>
      <c r="R404">
        <v>2</v>
      </c>
      <c r="S404">
        <v>2</v>
      </c>
      <c r="T404">
        <v>1</v>
      </c>
      <c r="U404">
        <v>2</v>
      </c>
      <c r="V404">
        <v>3</v>
      </c>
      <c r="W404">
        <v>2</v>
      </c>
      <c r="X404">
        <v>2</v>
      </c>
      <c r="Y404">
        <v>4</v>
      </c>
      <c r="Z404">
        <v>2</v>
      </c>
      <c r="AA404">
        <v>1</v>
      </c>
      <c r="AB404">
        <v>1</v>
      </c>
      <c r="AC404">
        <v>2</v>
      </c>
      <c r="AD404">
        <v>2</v>
      </c>
    </row>
    <row r="405" spans="1:30" x14ac:dyDescent="0.3">
      <c r="A405">
        <v>8891</v>
      </c>
      <c r="B405">
        <v>0</v>
      </c>
      <c r="C405">
        <v>1979</v>
      </c>
      <c r="E405" s="1">
        <v>43401.772314814814</v>
      </c>
      <c r="F405" s="1">
        <v>43411.760289351849</v>
      </c>
      <c r="G405" t="s">
        <v>90</v>
      </c>
      <c r="H405" t="s">
        <v>243</v>
      </c>
      <c r="I405">
        <v>1</v>
      </c>
      <c r="J405">
        <v>1</v>
      </c>
      <c r="L405">
        <v>1</v>
      </c>
      <c r="M405">
        <v>1</v>
      </c>
      <c r="O405">
        <v>2</v>
      </c>
      <c r="P405">
        <v>2</v>
      </c>
      <c r="Q405">
        <v>1</v>
      </c>
      <c r="R405">
        <v>1</v>
      </c>
      <c r="S405">
        <v>1</v>
      </c>
      <c r="T405">
        <v>1</v>
      </c>
      <c r="U405">
        <v>1</v>
      </c>
      <c r="V405">
        <v>1</v>
      </c>
      <c r="W405">
        <v>1</v>
      </c>
      <c r="X405">
        <v>2</v>
      </c>
      <c r="Y405">
        <v>2</v>
      </c>
      <c r="Z405">
        <v>2</v>
      </c>
      <c r="AA405">
        <v>1</v>
      </c>
      <c r="AB405">
        <v>1</v>
      </c>
      <c r="AC405">
        <v>1</v>
      </c>
      <c r="AD405">
        <v>1</v>
      </c>
    </row>
    <row r="406" spans="1:30" x14ac:dyDescent="0.3">
      <c r="A406">
        <v>8930</v>
      </c>
      <c r="B406">
        <v>0</v>
      </c>
      <c r="C406">
        <v>1996</v>
      </c>
      <c r="E406" s="1">
        <v>43401.867511574077</v>
      </c>
      <c r="F406" s="1">
        <v>43414.811157407406</v>
      </c>
      <c r="G406" t="s">
        <v>93</v>
      </c>
      <c r="H406" t="s">
        <v>244</v>
      </c>
      <c r="I406">
        <v>2</v>
      </c>
      <c r="J406">
        <v>2</v>
      </c>
      <c r="L406">
        <v>2</v>
      </c>
      <c r="M406">
        <v>1</v>
      </c>
      <c r="O406">
        <v>3</v>
      </c>
      <c r="P406">
        <v>2</v>
      </c>
      <c r="Q406">
        <v>2</v>
      </c>
      <c r="R406">
        <v>1</v>
      </c>
      <c r="S406">
        <v>1</v>
      </c>
      <c r="T406">
        <v>3</v>
      </c>
      <c r="U406">
        <v>3</v>
      </c>
      <c r="V406">
        <v>2</v>
      </c>
      <c r="W406">
        <v>1</v>
      </c>
      <c r="X406">
        <v>1</v>
      </c>
      <c r="Y406">
        <v>3</v>
      </c>
      <c r="Z406">
        <v>1</v>
      </c>
      <c r="AA406">
        <v>1</v>
      </c>
      <c r="AB406">
        <v>1</v>
      </c>
      <c r="AC406">
        <v>1</v>
      </c>
      <c r="AD406">
        <v>3</v>
      </c>
    </row>
    <row r="407" spans="1:30" x14ac:dyDescent="0.3">
      <c r="A407">
        <v>9051</v>
      </c>
      <c r="B407">
        <v>0</v>
      </c>
      <c r="C407">
        <v>1996</v>
      </c>
      <c r="E407" s="1">
        <v>43401.955034722225</v>
      </c>
      <c r="F407" s="1">
        <v>43415.907210648147</v>
      </c>
      <c r="G407" t="s">
        <v>99</v>
      </c>
      <c r="H407" t="s">
        <v>245</v>
      </c>
      <c r="I407">
        <v>3</v>
      </c>
      <c r="J407">
        <v>3</v>
      </c>
      <c r="L407">
        <v>1</v>
      </c>
      <c r="M407">
        <v>3</v>
      </c>
      <c r="O407">
        <v>2</v>
      </c>
      <c r="P407">
        <v>2</v>
      </c>
      <c r="Q407">
        <v>1</v>
      </c>
      <c r="R407">
        <v>2</v>
      </c>
      <c r="S407">
        <v>2</v>
      </c>
      <c r="T407">
        <v>2</v>
      </c>
      <c r="U407">
        <v>3</v>
      </c>
      <c r="V407">
        <v>2</v>
      </c>
      <c r="W407">
        <v>1</v>
      </c>
      <c r="X407">
        <v>2</v>
      </c>
      <c r="Y407">
        <v>1</v>
      </c>
      <c r="Z407">
        <v>3</v>
      </c>
      <c r="AA407">
        <v>2</v>
      </c>
      <c r="AB407">
        <v>1</v>
      </c>
      <c r="AC407">
        <v>1</v>
      </c>
      <c r="AD407">
        <v>3</v>
      </c>
    </row>
    <row r="408" spans="1:30" x14ac:dyDescent="0.3">
      <c r="A408">
        <v>9171</v>
      </c>
      <c r="B408">
        <v>0</v>
      </c>
      <c r="C408">
        <v>1989</v>
      </c>
      <c r="E408" s="1">
        <v>43402.368773148148</v>
      </c>
      <c r="F408" s="1">
        <v>43411.524814814817</v>
      </c>
      <c r="G408" t="s">
        <v>50</v>
      </c>
      <c r="H408" t="s">
        <v>50</v>
      </c>
      <c r="I408">
        <v>3</v>
      </c>
      <c r="J408">
        <v>1</v>
      </c>
      <c r="L408">
        <v>1</v>
      </c>
      <c r="M408">
        <v>2</v>
      </c>
      <c r="O408">
        <v>2</v>
      </c>
      <c r="P408">
        <v>2</v>
      </c>
      <c r="Q408">
        <v>2</v>
      </c>
      <c r="R408">
        <v>1</v>
      </c>
      <c r="S408">
        <v>2</v>
      </c>
      <c r="T408">
        <v>2</v>
      </c>
      <c r="U408">
        <v>3</v>
      </c>
      <c r="V408">
        <v>1</v>
      </c>
      <c r="W408">
        <v>2</v>
      </c>
      <c r="X408">
        <v>2</v>
      </c>
      <c r="Y408">
        <v>2</v>
      </c>
      <c r="Z408">
        <v>2</v>
      </c>
      <c r="AA408">
        <v>2</v>
      </c>
      <c r="AB408">
        <v>2</v>
      </c>
      <c r="AC408">
        <v>2</v>
      </c>
      <c r="AD408">
        <v>3</v>
      </c>
    </row>
    <row r="409" spans="1:30" x14ac:dyDescent="0.3">
      <c r="A409">
        <v>9176</v>
      </c>
      <c r="B409">
        <v>0</v>
      </c>
      <c r="C409">
        <v>1996</v>
      </c>
      <c r="E409" s="1">
        <v>43402.402789351851</v>
      </c>
      <c r="F409" s="1">
        <v>43416.404560185183</v>
      </c>
      <c r="G409" t="s">
        <v>70</v>
      </c>
      <c r="H409" t="s">
        <v>88</v>
      </c>
      <c r="I409">
        <v>3</v>
      </c>
      <c r="J409">
        <v>1</v>
      </c>
      <c r="L409">
        <v>1</v>
      </c>
      <c r="M409">
        <v>1</v>
      </c>
      <c r="O409">
        <v>1</v>
      </c>
      <c r="P409">
        <v>1</v>
      </c>
      <c r="Q409">
        <v>1</v>
      </c>
      <c r="R409">
        <v>1</v>
      </c>
      <c r="S409">
        <v>1</v>
      </c>
      <c r="T409">
        <v>1</v>
      </c>
      <c r="U409">
        <v>1</v>
      </c>
      <c r="V409">
        <v>3</v>
      </c>
      <c r="W409">
        <v>1</v>
      </c>
      <c r="X409">
        <v>3</v>
      </c>
      <c r="Y409">
        <v>1</v>
      </c>
      <c r="Z409">
        <v>1</v>
      </c>
      <c r="AA409">
        <v>1</v>
      </c>
      <c r="AB409">
        <v>1</v>
      </c>
      <c r="AC409">
        <v>1</v>
      </c>
      <c r="AD409">
        <v>1</v>
      </c>
    </row>
    <row r="410" spans="1:30" x14ac:dyDescent="0.3">
      <c r="A410">
        <v>9452</v>
      </c>
      <c r="B410">
        <v>0</v>
      </c>
      <c r="C410">
        <v>1977</v>
      </c>
      <c r="E410" s="1">
        <v>43402.510150462964</v>
      </c>
      <c r="F410" s="1">
        <v>43420.723020833335</v>
      </c>
      <c r="G410" t="s">
        <v>53</v>
      </c>
      <c r="H410" t="s">
        <v>67</v>
      </c>
      <c r="I410">
        <v>1</v>
      </c>
      <c r="J410">
        <v>1</v>
      </c>
      <c r="L410">
        <v>1</v>
      </c>
      <c r="M410">
        <v>1</v>
      </c>
      <c r="O410">
        <v>4</v>
      </c>
      <c r="P410">
        <v>1</v>
      </c>
      <c r="Q410">
        <v>1</v>
      </c>
      <c r="R410">
        <v>1</v>
      </c>
      <c r="S410">
        <v>1</v>
      </c>
      <c r="T410">
        <v>1</v>
      </c>
      <c r="U410">
        <v>1</v>
      </c>
      <c r="V410">
        <v>1</v>
      </c>
      <c r="W410">
        <v>1</v>
      </c>
      <c r="X410">
        <v>1</v>
      </c>
      <c r="Y410">
        <v>4</v>
      </c>
      <c r="Z410">
        <v>1</v>
      </c>
      <c r="AA410">
        <v>1</v>
      </c>
      <c r="AB410">
        <v>1</v>
      </c>
      <c r="AC410">
        <v>1</v>
      </c>
      <c r="AD410">
        <v>1</v>
      </c>
    </row>
    <row r="411" spans="1:30" x14ac:dyDescent="0.3">
      <c r="A411">
        <v>11001</v>
      </c>
      <c r="B411">
        <v>0</v>
      </c>
      <c r="C411">
        <v>1999</v>
      </c>
      <c r="E411" s="1">
        <v>43403.98773148148</v>
      </c>
      <c r="F411" s="1">
        <v>43419.745856481481</v>
      </c>
      <c r="G411" t="s">
        <v>88</v>
      </c>
      <c r="H411" t="s">
        <v>50</v>
      </c>
      <c r="I411">
        <v>3</v>
      </c>
      <c r="J411">
        <v>3</v>
      </c>
      <c r="L411">
        <v>1</v>
      </c>
      <c r="M411">
        <v>3</v>
      </c>
      <c r="O411">
        <v>1</v>
      </c>
      <c r="P411">
        <v>2</v>
      </c>
      <c r="Q411">
        <v>2</v>
      </c>
      <c r="R411">
        <v>2</v>
      </c>
      <c r="S411">
        <v>2</v>
      </c>
      <c r="T411">
        <v>1</v>
      </c>
      <c r="U411">
        <v>3</v>
      </c>
      <c r="V411">
        <v>3</v>
      </c>
      <c r="W411">
        <v>2</v>
      </c>
      <c r="X411">
        <v>3</v>
      </c>
      <c r="Y411">
        <v>2</v>
      </c>
      <c r="Z411">
        <v>2</v>
      </c>
      <c r="AA411">
        <v>2</v>
      </c>
      <c r="AB411">
        <v>2</v>
      </c>
      <c r="AC411">
        <v>3</v>
      </c>
      <c r="AD411">
        <v>2</v>
      </c>
    </row>
    <row r="412" spans="1:30" x14ac:dyDescent="0.3">
      <c r="A412">
        <v>11084</v>
      </c>
      <c r="B412">
        <v>0</v>
      </c>
      <c r="C412">
        <v>1996</v>
      </c>
      <c r="E412" s="1">
        <v>43404.384074074071</v>
      </c>
      <c r="F412" s="1">
        <v>43413.577546296299</v>
      </c>
      <c r="G412" t="s">
        <v>157</v>
      </c>
      <c r="H412" t="s">
        <v>246</v>
      </c>
      <c r="I412">
        <v>1</v>
      </c>
      <c r="J412">
        <v>3</v>
      </c>
      <c r="L412">
        <v>1</v>
      </c>
      <c r="M412">
        <v>3</v>
      </c>
      <c r="O412">
        <v>2</v>
      </c>
      <c r="P412">
        <v>3</v>
      </c>
      <c r="Q412">
        <v>1</v>
      </c>
      <c r="R412">
        <v>1</v>
      </c>
      <c r="S412">
        <v>3</v>
      </c>
      <c r="T412">
        <v>2</v>
      </c>
      <c r="U412">
        <v>2</v>
      </c>
      <c r="V412">
        <v>3</v>
      </c>
      <c r="W412">
        <v>2</v>
      </c>
      <c r="X412">
        <v>2</v>
      </c>
      <c r="Y412">
        <v>2</v>
      </c>
      <c r="Z412">
        <v>2</v>
      </c>
      <c r="AA412">
        <v>1</v>
      </c>
      <c r="AB412">
        <v>2</v>
      </c>
      <c r="AC412">
        <v>3</v>
      </c>
      <c r="AD412">
        <v>2</v>
      </c>
    </row>
    <row r="413" spans="1:30" x14ac:dyDescent="0.3">
      <c r="A413">
        <v>11171</v>
      </c>
      <c r="B413">
        <v>0</v>
      </c>
      <c r="C413">
        <v>1968</v>
      </c>
      <c r="E413" s="1">
        <v>43404.461354166669</v>
      </c>
      <c r="F413" s="1">
        <v>43411.713043981479</v>
      </c>
      <c r="G413" t="s">
        <v>160</v>
      </c>
      <c r="H413" t="s">
        <v>247</v>
      </c>
      <c r="I413">
        <v>2</v>
      </c>
      <c r="J413">
        <v>2</v>
      </c>
      <c r="L413">
        <v>2</v>
      </c>
      <c r="M413">
        <v>2</v>
      </c>
      <c r="O413">
        <v>2</v>
      </c>
      <c r="P413">
        <v>3</v>
      </c>
      <c r="Q413">
        <v>1</v>
      </c>
      <c r="R413">
        <v>1</v>
      </c>
      <c r="S413">
        <v>2</v>
      </c>
      <c r="T413">
        <v>2</v>
      </c>
      <c r="U413">
        <v>1</v>
      </c>
      <c r="V413">
        <v>2</v>
      </c>
      <c r="W413">
        <v>1</v>
      </c>
      <c r="X413">
        <v>2</v>
      </c>
      <c r="Y413">
        <v>1</v>
      </c>
      <c r="Z413">
        <v>3</v>
      </c>
      <c r="AA413">
        <v>1</v>
      </c>
      <c r="AB413">
        <v>1</v>
      </c>
      <c r="AC413">
        <v>1</v>
      </c>
      <c r="AD413">
        <v>1</v>
      </c>
    </row>
    <row r="414" spans="1:30" x14ac:dyDescent="0.3">
      <c r="A414">
        <v>11403</v>
      </c>
      <c r="B414">
        <v>1</v>
      </c>
      <c r="C414">
        <v>1996</v>
      </c>
      <c r="E414" s="1">
        <v>43404.773101851853</v>
      </c>
      <c r="F414" s="1">
        <v>43413.464166666665</v>
      </c>
      <c r="G414" t="s">
        <v>70</v>
      </c>
      <c r="H414" t="s">
        <v>88</v>
      </c>
      <c r="I414">
        <v>2</v>
      </c>
      <c r="J414">
        <v>1</v>
      </c>
      <c r="L414">
        <v>2</v>
      </c>
      <c r="M414">
        <v>1</v>
      </c>
      <c r="O414">
        <v>3</v>
      </c>
      <c r="P414">
        <v>1</v>
      </c>
      <c r="Q414">
        <v>1</v>
      </c>
      <c r="R414">
        <v>1</v>
      </c>
      <c r="S414">
        <v>2</v>
      </c>
      <c r="T414">
        <v>2</v>
      </c>
      <c r="U414">
        <v>2</v>
      </c>
      <c r="V414">
        <v>1</v>
      </c>
      <c r="W414">
        <v>1</v>
      </c>
      <c r="X414">
        <v>1</v>
      </c>
      <c r="Y414">
        <v>2</v>
      </c>
      <c r="Z414">
        <v>1</v>
      </c>
      <c r="AA414">
        <v>1</v>
      </c>
      <c r="AB414">
        <v>1</v>
      </c>
      <c r="AC414">
        <v>2</v>
      </c>
      <c r="AD414">
        <v>1</v>
      </c>
    </row>
    <row r="415" spans="1:30" x14ac:dyDescent="0.3">
      <c r="A415">
        <v>9909</v>
      </c>
      <c r="B415">
        <v>0</v>
      </c>
      <c r="C415">
        <v>1997</v>
      </c>
      <c r="E415" s="1">
        <v>43404.790092592593</v>
      </c>
      <c r="F415" s="1">
        <v>43416.595150462963</v>
      </c>
      <c r="G415" t="s">
        <v>166</v>
      </c>
      <c r="H415" t="s">
        <v>248</v>
      </c>
      <c r="I415">
        <v>2</v>
      </c>
      <c r="J415">
        <v>3</v>
      </c>
      <c r="L415">
        <v>1</v>
      </c>
      <c r="M415">
        <v>2</v>
      </c>
      <c r="O415">
        <v>1</v>
      </c>
      <c r="P415">
        <v>2</v>
      </c>
      <c r="Q415">
        <v>2</v>
      </c>
      <c r="R415">
        <v>1</v>
      </c>
      <c r="S415">
        <v>2</v>
      </c>
      <c r="T415">
        <v>2</v>
      </c>
      <c r="U415">
        <v>2</v>
      </c>
      <c r="V415">
        <v>4</v>
      </c>
      <c r="W415">
        <v>1</v>
      </c>
      <c r="X415">
        <v>2</v>
      </c>
      <c r="Y415">
        <v>2</v>
      </c>
      <c r="Z415">
        <v>2</v>
      </c>
      <c r="AA415">
        <v>1</v>
      </c>
      <c r="AB415">
        <v>1</v>
      </c>
      <c r="AC415">
        <v>1</v>
      </c>
      <c r="AD415">
        <v>1</v>
      </c>
    </row>
    <row r="416" spans="1:30" x14ac:dyDescent="0.3">
      <c r="A416">
        <v>12085</v>
      </c>
      <c r="B416">
        <v>0</v>
      </c>
      <c r="C416">
        <v>1999</v>
      </c>
      <c r="E416" s="1">
        <v>43408.516203703701</v>
      </c>
      <c r="F416" s="1">
        <v>43418.032673611109</v>
      </c>
      <c r="G416" t="s">
        <v>70</v>
      </c>
      <c r="H416" t="s">
        <v>50</v>
      </c>
      <c r="I416">
        <v>2</v>
      </c>
      <c r="J416">
        <v>2</v>
      </c>
      <c r="L416">
        <v>1</v>
      </c>
      <c r="M416">
        <v>2</v>
      </c>
      <c r="O416">
        <v>3</v>
      </c>
      <c r="P416">
        <v>2</v>
      </c>
      <c r="Q416">
        <v>1</v>
      </c>
      <c r="R416">
        <v>1</v>
      </c>
      <c r="S416">
        <v>2</v>
      </c>
      <c r="T416">
        <v>1</v>
      </c>
      <c r="U416">
        <v>2</v>
      </c>
      <c r="V416">
        <v>2</v>
      </c>
      <c r="W416">
        <v>1</v>
      </c>
      <c r="X416">
        <v>2</v>
      </c>
      <c r="Y416">
        <v>3</v>
      </c>
      <c r="Z416">
        <v>2</v>
      </c>
      <c r="AA416">
        <v>2</v>
      </c>
      <c r="AB416">
        <v>1</v>
      </c>
      <c r="AC416">
        <v>2</v>
      </c>
      <c r="AD416">
        <v>2</v>
      </c>
    </row>
    <row r="417" spans="1:30" x14ac:dyDescent="0.3">
      <c r="A417">
        <v>6626</v>
      </c>
      <c r="B417">
        <v>0</v>
      </c>
      <c r="C417">
        <v>1997</v>
      </c>
      <c r="E417" s="1">
        <v>43408.80201388889</v>
      </c>
      <c r="F417" s="1">
        <v>43416.439155092594</v>
      </c>
      <c r="G417" t="s">
        <v>189</v>
      </c>
      <c r="H417" t="s">
        <v>249</v>
      </c>
      <c r="I417">
        <v>1</v>
      </c>
      <c r="J417">
        <v>3</v>
      </c>
      <c r="L417">
        <v>1</v>
      </c>
      <c r="M417">
        <v>2</v>
      </c>
      <c r="O417">
        <v>1</v>
      </c>
      <c r="P417">
        <v>2</v>
      </c>
      <c r="Q417">
        <v>2</v>
      </c>
      <c r="R417">
        <v>1</v>
      </c>
      <c r="S417">
        <v>1</v>
      </c>
      <c r="T417">
        <v>2</v>
      </c>
      <c r="U417">
        <v>1</v>
      </c>
      <c r="V417">
        <v>2</v>
      </c>
      <c r="W417">
        <v>1</v>
      </c>
      <c r="X417">
        <v>1</v>
      </c>
      <c r="Y417">
        <v>1</v>
      </c>
      <c r="Z417">
        <v>2</v>
      </c>
      <c r="AA417">
        <v>2</v>
      </c>
      <c r="AB417">
        <v>1</v>
      </c>
      <c r="AC417">
        <v>1</v>
      </c>
      <c r="AD417">
        <v>1</v>
      </c>
    </row>
    <row r="418" spans="1:30" x14ac:dyDescent="0.3">
      <c r="A418">
        <v>12361</v>
      </c>
      <c r="B418">
        <v>0</v>
      </c>
      <c r="C418">
        <v>1950</v>
      </c>
      <c r="E418" s="1">
        <v>43410.401585648149</v>
      </c>
      <c r="F418" s="1">
        <v>43418.421469907407</v>
      </c>
      <c r="G418" t="s">
        <v>50</v>
      </c>
      <c r="H418" t="s">
        <v>50</v>
      </c>
      <c r="I418">
        <v>1</v>
      </c>
      <c r="J418">
        <v>2</v>
      </c>
      <c r="L418">
        <v>2</v>
      </c>
      <c r="M418">
        <v>2</v>
      </c>
      <c r="O418">
        <v>2</v>
      </c>
      <c r="P418">
        <v>2</v>
      </c>
      <c r="Q418">
        <v>1</v>
      </c>
      <c r="R418">
        <v>1</v>
      </c>
      <c r="S418">
        <v>1</v>
      </c>
      <c r="T418">
        <v>1</v>
      </c>
      <c r="U418">
        <v>1</v>
      </c>
      <c r="V418">
        <v>2</v>
      </c>
      <c r="W418">
        <v>2</v>
      </c>
      <c r="X418">
        <v>3</v>
      </c>
      <c r="Y418">
        <v>2</v>
      </c>
      <c r="Z418">
        <v>3</v>
      </c>
      <c r="AA418">
        <v>1</v>
      </c>
      <c r="AB418">
        <v>1</v>
      </c>
      <c r="AC418">
        <v>1</v>
      </c>
      <c r="AD418">
        <v>1</v>
      </c>
    </row>
    <row r="419" spans="1:30" x14ac:dyDescent="0.3">
      <c r="A419">
        <v>10168</v>
      </c>
      <c r="B419">
        <v>0</v>
      </c>
      <c r="C419">
        <v>1976</v>
      </c>
      <c r="E419" s="1">
        <v>43410.968344907407</v>
      </c>
      <c r="F419" s="1">
        <v>43418.490983796299</v>
      </c>
      <c r="G419" t="s">
        <v>199</v>
      </c>
      <c r="H419" t="s">
        <v>250</v>
      </c>
      <c r="I419">
        <v>2</v>
      </c>
      <c r="J419">
        <v>1</v>
      </c>
      <c r="L419">
        <v>1</v>
      </c>
      <c r="M419">
        <v>3</v>
      </c>
      <c r="O419">
        <v>2</v>
      </c>
      <c r="P419">
        <v>3</v>
      </c>
      <c r="Q419">
        <v>1</v>
      </c>
      <c r="R419">
        <v>1</v>
      </c>
      <c r="S419">
        <v>2</v>
      </c>
      <c r="T419">
        <v>1</v>
      </c>
      <c r="U419">
        <v>2</v>
      </c>
      <c r="V419">
        <v>3</v>
      </c>
      <c r="W419">
        <v>1</v>
      </c>
      <c r="X419">
        <v>2</v>
      </c>
      <c r="Y419">
        <v>2</v>
      </c>
      <c r="Z419">
        <v>3</v>
      </c>
      <c r="AA419">
        <v>1</v>
      </c>
      <c r="AB419">
        <v>1</v>
      </c>
      <c r="AC419">
        <v>2</v>
      </c>
      <c r="AD419">
        <v>1</v>
      </c>
    </row>
    <row r="420" spans="1:30" x14ac:dyDescent="0.3">
      <c r="A420">
        <v>10701</v>
      </c>
      <c r="B420">
        <v>0</v>
      </c>
      <c r="C420">
        <v>1993</v>
      </c>
      <c r="E420" s="1">
        <v>43412.724780092591</v>
      </c>
      <c r="F420" s="1">
        <v>43420.30431712963</v>
      </c>
      <c r="G420" t="s">
        <v>207</v>
      </c>
      <c r="H420" t="s">
        <v>251</v>
      </c>
      <c r="I420">
        <v>1</v>
      </c>
      <c r="J420">
        <v>3</v>
      </c>
      <c r="L420">
        <v>1</v>
      </c>
      <c r="M420">
        <v>3</v>
      </c>
      <c r="O420">
        <v>1</v>
      </c>
      <c r="P420">
        <v>2</v>
      </c>
      <c r="Q420">
        <v>1</v>
      </c>
      <c r="R420">
        <v>2</v>
      </c>
      <c r="S420">
        <v>3</v>
      </c>
      <c r="T420">
        <v>2</v>
      </c>
      <c r="U420">
        <v>1</v>
      </c>
      <c r="V420">
        <v>2</v>
      </c>
      <c r="W420">
        <v>1</v>
      </c>
      <c r="X420">
        <v>2</v>
      </c>
      <c r="Y420">
        <v>1</v>
      </c>
      <c r="Z420">
        <v>2</v>
      </c>
      <c r="AA420">
        <v>2</v>
      </c>
      <c r="AB420">
        <v>3</v>
      </c>
      <c r="AC420">
        <v>3</v>
      </c>
      <c r="AD420">
        <v>2</v>
      </c>
    </row>
    <row r="422" spans="1:30" x14ac:dyDescent="0.3">
      <c r="A422" t="s">
        <v>252</v>
      </c>
      <c r="B422" t="s">
        <v>14</v>
      </c>
      <c r="C422" t="s">
        <v>253</v>
      </c>
    </row>
    <row r="423" spans="1:30" x14ac:dyDescent="0.3">
      <c r="A423">
        <v>5</v>
      </c>
      <c r="B423">
        <v>9051</v>
      </c>
      <c r="C423" t="s">
        <v>254</v>
      </c>
    </row>
    <row r="424" spans="1:30" x14ac:dyDescent="0.3">
      <c r="A424">
        <v>7</v>
      </c>
      <c r="B424">
        <v>9051</v>
      </c>
      <c r="C424" t="s">
        <v>255</v>
      </c>
    </row>
    <row r="425" spans="1:30" x14ac:dyDescent="0.3">
      <c r="A425">
        <v>7</v>
      </c>
      <c r="B425">
        <v>12138</v>
      </c>
      <c r="C425" t="s">
        <v>256</v>
      </c>
    </row>
    <row r="426" spans="1:30" x14ac:dyDescent="0.3">
      <c r="A426">
        <v>8</v>
      </c>
      <c r="B426">
        <v>9051</v>
      </c>
      <c r="C426" t="s">
        <v>257</v>
      </c>
    </row>
    <row r="427" spans="1:30" x14ac:dyDescent="0.3">
      <c r="A427">
        <v>8</v>
      </c>
      <c r="B427">
        <v>12808</v>
      </c>
      <c r="C427" t="s">
        <v>258</v>
      </c>
    </row>
    <row r="428" spans="1:30" x14ac:dyDescent="0.3">
      <c r="A428">
        <v>9</v>
      </c>
      <c r="B428">
        <v>9013</v>
      </c>
      <c r="C428" t="s">
        <v>259</v>
      </c>
    </row>
    <row r="429" spans="1:30" x14ac:dyDescent="0.3">
      <c r="A429">
        <v>10</v>
      </c>
      <c r="B429">
        <v>8595</v>
      </c>
      <c r="C429" t="s">
        <v>260</v>
      </c>
    </row>
    <row r="430" spans="1:30" x14ac:dyDescent="0.3">
      <c r="A430">
        <v>10</v>
      </c>
      <c r="B430">
        <v>10031</v>
      </c>
      <c r="C430" t="s">
        <v>261</v>
      </c>
    </row>
    <row r="431" spans="1:30" x14ac:dyDescent="0.3">
      <c r="A431">
        <v>10</v>
      </c>
      <c r="B431">
        <v>11136</v>
      </c>
      <c r="C431" t="s">
        <v>262</v>
      </c>
    </row>
  </sheetData>
  <autoFilter ref="A2:F396" xr:uid="{00000000-0009-0000-0000-000000000000}">
    <sortState ref="A24:E455">
      <sortCondition ref="C23:C455"/>
    </sortState>
  </autoFilter>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4C7D-6ECE-4F9B-9687-D7A550A86AF2}">
  <dimension ref="A1:AG1417"/>
  <sheetViews>
    <sheetView topLeftCell="A111" workbookViewId="0">
      <selection activeCell="U132" sqref="U132"/>
    </sheetView>
  </sheetViews>
  <sheetFormatPr defaultRowHeight="14.4" x14ac:dyDescent="0.3"/>
  <cols>
    <col min="1" max="1" width="7.109375" style="11" customWidth="1"/>
    <col min="2" max="2" width="4.6640625" style="11" customWidth="1"/>
    <col min="3" max="3" width="5" style="11" customWidth="1"/>
    <col min="4" max="4" width="5.44140625" style="11" customWidth="1"/>
    <col min="5" max="5" width="5.77734375" style="11" customWidth="1"/>
    <col min="6" max="6" width="5.5546875" style="11" customWidth="1"/>
    <col min="7" max="7" width="5.109375" style="11" customWidth="1"/>
    <col min="8" max="8" width="5.5546875" style="11" customWidth="1"/>
    <col min="9" max="10" width="4.77734375" style="11" customWidth="1"/>
    <col min="11" max="11" width="4.88671875" style="11" customWidth="1"/>
    <col min="12" max="12" width="4.77734375" style="11" customWidth="1"/>
    <col min="13" max="13" width="5.5546875" style="11" customWidth="1"/>
    <col min="14" max="14" width="5.109375" style="115" customWidth="1"/>
    <col min="15" max="15" width="5.5546875" style="116" customWidth="1"/>
    <col min="16" max="16" width="5.5546875" style="117" customWidth="1"/>
    <col min="17" max="17" width="11.88671875" style="118" customWidth="1"/>
    <col min="18" max="18" width="11.88671875" style="11" customWidth="1"/>
    <col min="19" max="19" width="14.5546875" style="11" customWidth="1"/>
    <col min="20" max="25" width="11.88671875" style="11" customWidth="1"/>
    <col min="26" max="26" width="13.33203125" style="11" customWidth="1"/>
    <col min="27" max="27" width="13.5546875" style="11" customWidth="1"/>
    <col min="28" max="33" width="11.88671875" style="11" customWidth="1"/>
    <col min="34" max="16384" width="8.88671875" style="11"/>
  </cols>
  <sheetData>
    <row r="1" spans="1:27" x14ac:dyDescent="0.3">
      <c r="A1" s="105" t="s">
        <v>15</v>
      </c>
      <c r="B1" s="105" t="s">
        <v>273</v>
      </c>
      <c r="C1" s="105" t="s">
        <v>422</v>
      </c>
      <c r="D1" s="105" t="s">
        <v>19</v>
      </c>
      <c r="E1" s="105" t="s">
        <v>20</v>
      </c>
      <c r="F1" s="105" t="s">
        <v>21</v>
      </c>
      <c r="G1" s="106" t="s">
        <v>274</v>
      </c>
      <c r="H1" s="105" t="s">
        <v>23</v>
      </c>
      <c r="I1" s="107" t="s">
        <v>275</v>
      </c>
      <c r="J1" s="105" t="s">
        <v>25</v>
      </c>
      <c r="K1" s="105" t="s">
        <v>26</v>
      </c>
      <c r="L1" s="105" t="s">
        <v>27</v>
      </c>
      <c r="M1" s="105" t="s">
        <v>28</v>
      </c>
      <c r="N1" s="108" t="s">
        <v>279</v>
      </c>
      <c r="O1" s="109" t="s">
        <v>423</v>
      </c>
      <c r="P1" s="110" t="s">
        <v>424</v>
      </c>
      <c r="Q1" s="111" t="s">
        <v>425</v>
      </c>
    </row>
    <row r="2" spans="1:27" x14ac:dyDescent="0.3">
      <c r="A2" s="127">
        <v>1</v>
      </c>
      <c r="B2" s="128">
        <v>32</v>
      </c>
      <c r="C2" s="128" t="s">
        <v>277</v>
      </c>
      <c r="D2" s="11">
        <v>2</v>
      </c>
      <c r="E2" s="11">
        <v>1</v>
      </c>
      <c r="F2" s="11">
        <v>2</v>
      </c>
      <c r="G2" s="114">
        <f t="shared" ref="G2:G65" si="0">(4+1)-F2</f>
        <v>3</v>
      </c>
      <c r="H2" s="11">
        <v>2</v>
      </c>
      <c r="I2" s="114">
        <f t="shared" ref="I2:I65" si="1">5-H2</f>
        <v>3</v>
      </c>
      <c r="J2" s="11">
        <v>1</v>
      </c>
      <c r="K2" s="11">
        <v>1</v>
      </c>
      <c r="L2" s="11">
        <v>1</v>
      </c>
      <c r="M2" s="11">
        <v>1</v>
      </c>
      <c r="N2" s="115">
        <f t="shared" ref="N2:N65" si="2">SUM(D2:M2)</f>
        <v>17</v>
      </c>
      <c r="O2" s="116">
        <f t="shared" ref="O2:O65" si="3">SUM(G2:I2)</f>
        <v>8</v>
      </c>
      <c r="P2" s="117">
        <f t="shared" ref="P2:P65" si="4">SUM(D2:F2,J2:M2)</f>
        <v>9</v>
      </c>
      <c r="Q2" s="118">
        <f t="shared" ref="Q2:Q65" si="5">SUM(F2,J2:M2)</f>
        <v>6</v>
      </c>
      <c r="S2" s="132" t="s">
        <v>433</v>
      </c>
      <c r="T2" s="132"/>
    </row>
    <row r="3" spans="1:27" x14ac:dyDescent="0.3">
      <c r="A3" s="127">
        <v>1</v>
      </c>
      <c r="B3" s="128">
        <v>32</v>
      </c>
      <c r="C3" s="128" t="s">
        <v>277</v>
      </c>
      <c r="D3" s="11">
        <v>2</v>
      </c>
      <c r="E3" s="11">
        <v>3</v>
      </c>
      <c r="F3" s="11">
        <v>3</v>
      </c>
      <c r="G3" s="114">
        <f t="shared" si="0"/>
        <v>2</v>
      </c>
      <c r="H3" s="11">
        <v>3</v>
      </c>
      <c r="I3" s="114">
        <f t="shared" si="1"/>
        <v>2</v>
      </c>
      <c r="J3" s="11">
        <v>3</v>
      </c>
      <c r="K3" s="11">
        <v>3</v>
      </c>
      <c r="L3" s="11">
        <v>2</v>
      </c>
      <c r="M3" s="11">
        <v>4</v>
      </c>
      <c r="N3" s="115">
        <f t="shared" si="2"/>
        <v>27</v>
      </c>
      <c r="O3" s="116">
        <f t="shared" si="3"/>
        <v>7</v>
      </c>
      <c r="P3" s="117">
        <f t="shared" si="4"/>
        <v>20</v>
      </c>
      <c r="Q3" s="118">
        <f t="shared" si="5"/>
        <v>15</v>
      </c>
    </row>
    <row r="4" spans="1:27" x14ac:dyDescent="0.3">
      <c r="A4" s="127">
        <v>1</v>
      </c>
      <c r="B4" s="128">
        <v>32</v>
      </c>
      <c r="C4" s="128" t="s">
        <v>277</v>
      </c>
      <c r="D4" s="11">
        <v>2</v>
      </c>
      <c r="E4" s="11">
        <v>2</v>
      </c>
      <c r="F4" s="11">
        <v>3</v>
      </c>
      <c r="G4" s="114">
        <f t="shared" si="0"/>
        <v>2</v>
      </c>
      <c r="H4" s="11">
        <v>3</v>
      </c>
      <c r="I4" s="114">
        <f t="shared" si="1"/>
        <v>2</v>
      </c>
      <c r="J4" s="11">
        <v>2</v>
      </c>
      <c r="K4" s="11">
        <v>2</v>
      </c>
      <c r="L4" s="11">
        <v>2</v>
      </c>
      <c r="M4" s="11">
        <v>3</v>
      </c>
      <c r="N4" s="115">
        <f t="shared" si="2"/>
        <v>23</v>
      </c>
      <c r="O4" s="116">
        <f t="shared" si="3"/>
        <v>7</v>
      </c>
      <c r="P4" s="117">
        <f t="shared" si="4"/>
        <v>16</v>
      </c>
      <c r="Q4" s="118">
        <f t="shared" si="5"/>
        <v>12</v>
      </c>
      <c r="S4" s="133" t="s">
        <v>310</v>
      </c>
      <c r="T4" s="134" t="s">
        <v>447</v>
      </c>
      <c r="U4" s="134"/>
      <c r="V4" s="134"/>
      <c r="W4" s="134"/>
      <c r="X4" s="134"/>
    </row>
    <row r="5" spans="1:27" x14ac:dyDescent="0.3">
      <c r="A5" s="127">
        <v>0</v>
      </c>
      <c r="B5" s="128">
        <v>32</v>
      </c>
      <c r="C5" s="128" t="s">
        <v>277</v>
      </c>
      <c r="D5" s="11">
        <v>2</v>
      </c>
      <c r="E5" s="11">
        <v>3</v>
      </c>
      <c r="F5" s="11">
        <v>2</v>
      </c>
      <c r="G5" s="114">
        <f t="shared" si="0"/>
        <v>3</v>
      </c>
      <c r="H5" s="11">
        <v>2</v>
      </c>
      <c r="I5" s="114">
        <f t="shared" si="1"/>
        <v>3</v>
      </c>
      <c r="J5" s="11">
        <v>2</v>
      </c>
      <c r="K5" s="11">
        <v>2</v>
      </c>
      <c r="L5" s="11">
        <v>3</v>
      </c>
      <c r="M5" s="11">
        <v>2</v>
      </c>
      <c r="N5" s="115">
        <f t="shared" si="2"/>
        <v>24</v>
      </c>
      <c r="O5" s="116">
        <f t="shared" si="3"/>
        <v>8</v>
      </c>
      <c r="P5" s="117">
        <f t="shared" si="4"/>
        <v>16</v>
      </c>
      <c r="Q5" s="118">
        <f t="shared" si="5"/>
        <v>11</v>
      </c>
      <c r="S5" s="133"/>
      <c r="T5" s="135" t="s">
        <v>435</v>
      </c>
      <c r="U5" s="135" t="s">
        <v>436</v>
      </c>
      <c r="V5" s="135" t="s">
        <v>437</v>
      </c>
      <c r="W5" s="135" t="s">
        <v>438</v>
      </c>
      <c r="X5" s="135" t="s">
        <v>346</v>
      </c>
    </row>
    <row r="6" spans="1:27" x14ac:dyDescent="0.3">
      <c r="A6" s="127">
        <v>0</v>
      </c>
      <c r="B6" s="128">
        <v>32</v>
      </c>
      <c r="C6" s="128" t="s">
        <v>277</v>
      </c>
      <c r="D6" s="11">
        <v>2</v>
      </c>
      <c r="E6" s="11">
        <v>4</v>
      </c>
      <c r="F6" s="11">
        <v>4</v>
      </c>
      <c r="G6" s="114">
        <f t="shared" si="0"/>
        <v>1</v>
      </c>
      <c r="H6" s="11">
        <v>1</v>
      </c>
      <c r="I6" s="114">
        <f t="shared" si="1"/>
        <v>4</v>
      </c>
      <c r="J6" s="11">
        <v>2</v>
      </c>
      <c r="K6" s="11">
        <v>2</v>
      </c>
      <c r="L6" s="11">
        <v>2</v>
      </c>
      <c r="M6" s="11">
        <v>4</v>
      </c>
      <c r="N6" s="115">
        <f t="shared" si="2"/>
        <v>26</v>
      </c>
      <c r="O6" s="116">
        <f t="shared" si="3"/>
        <v>6</v>
      </c>
      <c r="P6" s="117">
        <f t="shared" si="4"/>
        <v>20</v>
      </c>
      <c r="Q6" s="118">
        <f t="shared" si="5"/>
        <v>14</v>
      </c>
      <c r="S6" s="136" t="s">
        <v>423</v>
      </c>
      <c r="T6" s="137">
        <v>123</v>
      </c>
      <c r="U6" s="138">
        <v>8.2845528455284594</v>
      </c>
      <c r="V6" s="138">
        <v>6</v>
      </c>
      <c r="W6" s="138">
        <v>9</v>
      </c>
      <c r="X6" s="138">
        <v>0.77375309743549103</v>
      </c>
    </row>
    <row r="7" spans="1:27" x14ac:dyDescent="0.3">
      <c r="A7" s="127">
        <v>0</v>
      </c>
      <c r="B7" s="128">
        <v>32</v>
      </c>
      <c r="C7" s="128" t="s">
        <v>277</v>
      </c>
      <c r="D7" s="11">
        <v>2</v>
      </c>
      <c r="E7" s="11">
        <v>3</v>
      </c>
      <c r="F7" s="11">
        <v>1</v>
      </c>
      <c r="G7" s="114">
        <f t="shared" si="0"/>
        <v>4</v>
      </c>
      <c r="H7" s="11">
        <v>1</v>
      </c>
      <c r="I7" s="114">
        <f t="shared" si="1"/>
        <v>4</v>
      </c>
      <c r="J7" s="11">
        <v>1</v>
      </c>
      <c r="K7" s="11">
        <v>1</v>
      </c>
      <c r="L7" s="11">
        <v>2</v>
      </c>
      <c r="M7" s="11">
        <v>1</v>
      </c>
      <c r="N7" s="115">
        <f t="shared" si="2"/>
        <v>20</v>
      </c>
      <c r="O7" s="116">
        <f t="shared" si="3"/>
        <v>9</v>
      </c>
      <c r="P7" s="117">
        <f t="shared" si="4"/>
        <v>11</v>
      </c>
      <c r="Q7" s="118">
        <f t="shared" si="5"/>
        <v>6</v>
      </c>
    </row>
    <row r="8" spans="1:27" x14ac:dyDescent="0.3">
      <c r="A8" s="127">
        <v>0</v>
      </c>
      <c r="B8" s="128">
        <v>32</v>
      </c>
      <c r="C8" s="128" t="s">
        <v>277</v>
      </c>
      <c r="D8" s="11">
        <v>4</v>
      </c>
      <c r="E8" s="11">
        <v>4</v>
      </c>
      <c r="F8" s="11">
        <v>1</v>
      </c>
      <c r="G8" s="114">
        <f t="shared" si="0"/>
        <v>4</v>
      </c>
      <c r="H8" s="11">
        <v>1</v>
      </c>
      <c r="I8" s="114">
        <f t="shared" si="1"/>
        <v>4</v>
      </c>
      <c r="J8" s="11">
        <v>1</v>
      </c>
      <c r="K8" s="11">
        <v>1</v>
      </c>
      <c r="L8" s="11">
        <v>1</v>
      </c>
      <c r="M8" s="11">
        <v>1</v>
      </c>
      <c r="N8" s="115">
        <f t="shared" si="2"/>
        <v>22</v>
      </c>
      <c r="O8" s="116">
        <f t="shared" si="3"/>
        <v>9</v>
      </c>
      <c r="P8" s="117">
        <f t="shared" si="4"/>
        <v>13</v>
      </c>
      <c r="Q8" s="118">
        <f t="shared" si="5"/>
        <v>5</v>
      </c>
      <c r="S8" s="139" t="s">
        <v>310</v>
      </c>
      <c r="T8" s="140" t="s">
        <v>448</v>
      </c>
      <c r="U8" s="140"/>
      <c r="V8" s="140"/>
      <c r="W8" s="140"/>
      <c r="X8" s="140"/>
    </row>
    <row r="9" spans="1:27" x14ac:dyDescent="0.3">
      <c r="A9" s="127">
        <v>0</v>
      </c>
      <c r="B9" s="128">
        <v>32</v>
      </c>
      <c r="C9" s="128" t="s">
        <v>277</v>
      </c>
      <c r="D9" s="11">
        <v>3</v>
      </c>
      <c r="E9" s="11">
        <v>3</v>
      </c>
      <c r="F9" s="11">
        <v>2</v>
      </c>
      <c r="G9" s="114">
        <f t="shared" si="0"/>
        <v>3</v>
      </c>
      <c r="H9" s="11">
        <v>1</v>
      </c>
      <c r="I9" s="114">
        <f t="shared" si="1"/>
        <v>4</v>
      </c>
      <c r="J9" s="11">
        <v>2</v>
      </c>
      <c r="K9" s="11">
        <v>1</v>
      </c>
      <c r="L9" s="11">
        <v>1</v>
      </c>
      <c r="M9" s="11">
        <v>1</v>
      </c>
      <c r="N9" s="115">
        <f t="shared" si="2"/>
        <v>21</v>
      </c>
      <c r="O9" s="116">
        <f t="shared" si="3"/>
        <v>8</v>
      </c>
      <c r="P9" s="117">
        <f t="shared" si="4"/>
        <v>13</v>
      </c>
      <c r="Q9" s="118">
        <f t="shared" si="5"/>
        <v>7</v>
      </c>
      <c r="S9" s="139"/>
      <c r="T9" s="141" t="s">
        <v>435</v>
      </c>
      <c r="U9" s="141" t="s">
        <v>436</v>
      </c>
      <c r="V9" s="141" t="s">
        <v>437</v>
      </c>
      <c r="W9" s="141" t="s">
        <v>438</v>
      </c>
      <c r="X9" s="141" t="s">
        <v>346</v>
      </c>
    </row>
    <row r="10" spans="1:27" x14ac:dyDescent="0.3">
      <c r="A10" s="127">
        <v>0</v>
      </c>
      <c r="B10" s="128">
        <v>32</v>
      </c>
      <c r="C10" s="128" t="s">
        <v>277</v>
      </c>
      <c r="D10" s="11">
        <v>2</v>
      </c>
      <c r="E10" s="11">
        <v>4</v>
      </c>
      <c r="F10" s="11">
        <v>2</v>
      </c>
      <c r="G10" s="114">
        <f t="shared" si="0"/>
        <v>3</v>
      </c>
      <c r="H10" s="11">
        <v>4</v>
      </c>
      <c r="I10" s="114">
        <f t="shared" si="1"/>
        <v>1</v>
      </c>
      <c r="J10" s="11">
        <v>4</v>
      </c>
      <c r="K10" s="11">
        <v>1</v>
      </c>
      <c r="L10" s="11">
        <v>2</v>
      </c>
      <c r="M10" s="11">
        <v>2</v>
      </c>
      <c r="N10" s="115">
        <f t="shared" si="2"/>
        <v>25</v>
      </c>
      <c r="O10" s="116">
        <f t="shared" si="3"/>
        <v>8</v>
      </c>
      <c r="P10" s="117">
        <f t="shared" si="4"/>
        <v>17</v>
      </c>
      <c r="Q10" s="118">
        <f t="shared" si="5"/>
        <v>11</v>
      </c>
      <c r="S10" s="142" t="s">
        <v>449</v>
      </c>
      <c r="T10" s="143">
        <v>123</v>
      </c>
      <c r="U10" s="144">
        <v>12.886178861788601</v>
      </c>
      <c r="V10" s="145">
        <v>7</v>
      </c>
      <c r="W10" s="144">
        <v>20</v>
      </c>
      <c r="X10" s="145">
        <v>3.1757360113283801</v>
      </c>
    </row>
    <row r="11" spans="1:27" x14ac:dyDescent="0.3">
      <c r="A11" s="127">
        <v>0</v>
      </c>
      <c r="B11" s="128">
        <v>32</v>
      </c>
      <c r="C11" s="128" t="s">
        <v>277</v>
      </c>
      <c r="D11" s="11">
        <v>2</v>
      </c>
      <c r="E11" s="11">
        <v>1</v>
      </c>
      <c r="F11" s="11">
        <v>2</v>
      </c>
      <c r="G11" s="114">
        <f t="shared" si="0"/>
        <v>3</v>
      </c>
      <c r="H11" s="11">
        <v>4</v>
      </c>
      <c r="I11" s="114">
        <f t="shared" si="1"/>
        <v>1</v>
      </c>
      <c r="J11" s="11">
        <v>2</v>
      </c>
      <c r="K11" s="11">
        <v>1</v>
      </c>
      <c r="L11" s="11">
        <v>2</v>
      </c>
      <c r="M11" s="11">
        <v>2</v>
      </c>
      <c r="N11" s="115">
        <f t="shared" si="2"/>
        <v>20</v>
      </c>
      <c r="O11" s="116">
        <f t="shared" si="3"/>
        <v>8</v>
      </c>
      <c r="P11" s="117">
        <f t="shared" si="4"/>
        <v>12</v>
      </c>
      <c r="Q11" s="118">
        <f t="shared" si="5"/>
        <v>9</v>
      </c>
    </row>
    <row r="12" spans="1:27" x14ac:dyDescent="0.3">
      <c r="A12" s="127">
        <v>0</v>
      </c>
      <c r="B12" s="128">
        <v>32</v>
      </c>
      <c r="C12" s="128" t="s">
        <v>277</v>
      </c>
      <c r="D12" s="11">
        <v>1</v>
      </c>
      <c r="E12" s="11">
        <v>2</v>
      </c>
      <c r="F12" s="11">
        <v>1</v>
      </c>
      <c r="G12" s="114">
        <f t="shared" si="0"/>
        <v>4</v>
      </c>
      <c r="H12" s="11">
        <v>2</v>
      </c>
      <c r="I12" s="114">
        <f t="shared" si="1"/>
        <v>3</v>
      </c>
      <c r="J12" s="11">
        <v>1</v>
      </c>
      <c r="K12" s="11">
        <v>1</v>
      </c>
      <c r="L12" s="11">
        <v>1</v>
      </c>
      <c r="M12" s="11">
        <v>1</v>
      </c>
      <c r="N12" s="115">
        <f t="shared" si="2"/>
        <v>17</v>
      </c>
      <c r="O12" s="116">
        <f t="shared" si="3"/>
        <v>9</v>
      </c>
      <c r="P12" s="117">
        <f t="shared" si="4"/>
        <v>8</v>
      </c>
      <c r="Q12" s="118">
        <f t="shared" si="5"/>
        <v>5</v>
      </c>
      <c r="S12" s="146" t="s">
        <v>310</v>
      </c>
      <c r="T12" s="147" t="s">
        <v>450</v>
      </c>
      <c r="U12" s="147"/>
      <c r="V12" s="147"/>
      <c r="W12" s="147"/>
      <c r="X12" s="147"/>
    </row>
    <row r="13" spans="1:27" x14ac:dyDescent="0.3">
      <c r="A13" s="127">
        <v>1</v>
      </c>
      <c r="B13" s="128">
        <v>32</v>
      </c>
      <c r="C13" s="128" t="s">
        <v>277</v>
      </c>
      <c r="D13" s="11">
        <v>3</v>
      </c>
      <c r="E13" s="11">
        <v>2</v>
      </c>
      <c r="F13" s="11">
        <v>1</v>
      </c>
      <c r="G13" s="114">
        <f t="shared" si="0"/>
        <v>4</v>
      </c>
      <c r="H13" s="11">
        <v>3</v>
      </c>
      <c r="I13" s="114">
        <f t="shared" si="1"/>
        <v>2</v>
      </c>
      <c r="J13" s="11">
        <v>1</v>
      </c>
      <c r="K13" s="11">
        <v>1</v>
      </c>
      <c r="L13" s="11">
        <v>1</v>
      </c>
      <c r="M13" s="11">
        <v>1</v>
      </c>
      <c r="N13" s="115">
        <f t="shared" si="2"/>
        <v>19</v>
      </c>
      <c r="O13" s="116">
        <f t="shared" si="3"/>
        <v>9</v>
      </c>
      <c r="P13" s="117">
        <f t="shared" si="4"/>
        <v>10</v>
      </c>
      <c r="Q13" s="118">
        <f t="shared" si="5"/>
        <v>5</v>
      </c>
      <c r="S13" s="146"/>
      <c r="T13" s="148" t="s">
        <v>435</v>
      </c>
      <c r="U13" s="148" t="s">
        <v>436</v>
      </c>
      <c r="V13" s="148" t="s">
        <v>437</v>
      </c>
      <c r="W13" s="148" t="s">
        <v>438</v>
      </c>
      <c r="X13" s="148" t="s">
        <v>346</v>
      </c>
    </row>
    <row r="14" spans="1:27" x14ac:dyDescent="0.3">
      <c r="A14" s="127">
        <v>0</v>
      </c>
      <c r="B14" s="128">
        <v>31</v>
      </c>
      <c r="C14" s="128" t="s">
        <v>277</v>
      </c>
      <c r="D14" s="11">
        <v>3</v>
      </c>
      <c r="E14" s="11">
        <v>2</v>
      </c>
      <c r="F14" s="11">
        <v>2</v>
      </c>
      <c r="G14" s="114">
        <f t="shared" si="0"/>
        <v>3</v>
      </c>
      <c r="H14" s="11">
        <v>1</v>
      </c>
      <c r="I14" s="114">
        <f t="shared" si="1"/>
        <v>4</v>
      </c>
      <c r="J14" s="11">
        <v>1</v>
      </c>
      <c r="K14" s="11">
        <v>1</v>
      </c>
      <c r="L14" s="11">
        <v>1</v>
      </c>
      <c r="M14" s="11">
        <v>2</v>
      </c>
      <c r="N14" s="115">
        <f t="shared" si="2"/>
        <v>20</v>
      </c>
      <c r="O14" s="116">
        <f t="shared" si="3"/>
        <v>8</v>
      </c>
      <c r="P14" s="117">
        <f t="shared" si="4"/>
        <v>12</v>
      </c>
      <c r="Q14" s="118">
        <f t="shared" si="5"/>
        <v>7</v>
      </c>
      <c r="S14" s="149" t="s">
        <v>451</v>
      </c>
      <c r="T14" s="150">
        <v>123</v>
      </c>
      <c r="U14" s="151">
        <v>8.2601626016260106</v>
      </c>
      <c r="V14" s="151">
        <v>5</v>
      </c>
      <c r="W14" s="152">
        <v>15</v>
      </c>
      <c r="X14" s="151">
        <v>2.5634166441249402</v>
      </c>
    </row>
    <row r="15" spans="1:27" x14ac:dyDescent="0.3">
      <c r="A15" s="127">
        <v>0</v>
      </c>
      <c r="B15" s="128">
        <v>31</v>
      </c>
      <c r="C15" s="128" t="s">
        <v>277</v>
      </c>
      <c r="D15" s="11">
        <v>2</v>
      </c>
      <c r="E15" s="11">
        <v>2</v>
      </c>
      <c r="F15" s="11">
        <v>2</v>
      </c>
      <c r="G15" s="114">
        <f t="shared" si="0"/>
        <v>3</v>
      </c>
      <c r="H15" s="11">
        <v>2</v>
      </c>
      <c r="I15" s="114">
        <f t="shared" si="1"/>
        <v>3</v>
      </c>
      <c r="J15" s="11">
        <v>2</v>
      </c>
      <c r="K15" s="11">
        <v>2</v>
      </c>
      <c r="L15" s="11">
        <v>2</v>
      </c>
      <c r="M15" s="11">
        <v>3</v>
      </c>
      <c r="N15" s="115">
        <f t="shared" si="2"/>
        <v>23</v>
      </c>
      <c r="O15" s="116">
        <f t="shared" si="3"/>
        <v>8</v>
      </c>
      <c r="P15" s="117">
        <f t="shared" si="4"/>
        <v>15</v>
      </c>
      <c r="Q15" s="118">
        <f t="shared" si="5"/>
        <v>11</v>
      </c>
    </row>
    <row r="16" spans="1:27" x14ac:dyDescent="0.3">
      <c r="A16" s="127">
        <v>0</v>
      </c>
      <c r="B16" s="128">
        <v>31</v>
      </c>
      <c r="C16" s="128" t="s">
        <v>277</v>
      </c>
      <c r="D16" s="11">
        <v>2</v>
      </c>
      <c r="E16" s="11">
        <v>3</v>
      </c>
      <c r="F16" s="11">
        <v>2</v>
      </c>
      <c r="G16" s="114">
        <f t="shared" si="0"/>
        <v>3</v>
      </c>
      <c r="H16" s="11">
        <v>3</v>
      </c>
      <c r="I16" s="114">
        <f t="shared" si="1"/>
        <v>2</v>
      </c>
      <c r="J16" s="11">
        <v>2</v>
      </c>
      <c r="K16" s="11">
        <v>1</v>
      </c>
      <c r="L16" s="11">
        <v>1</v>
      </c>
      <c r="M16" s="11">
        <v>1</v>
      </c>
      <c r="N16" s="115">
        <f t="shared" si="2"/>
        <v>20</v>
      </c>
      <c r="O16" s="116">
        <f t="shared" si="3"/>
        <v>8</v>
      </c>
      <c r="P16" s="117">
        <f t="shared" si="4"/>
        <v>12</v>
      </c>
      <c r="Q16" s="118">
        <f t="shared" si="5"/>
        <v>7</v>
      </c>
      <c r="S16" s="132" t="s">
        <v>441</v>
      </c>
      <c r="AA16" s="161" t="s">
        <v>426</v>
      </c>
    </row>
    <row r="17" spans="1:33" x14ac:dyDescent="0.3">
      <c r="A17" s="127">
        <v>0</v>
      </c>
      <c r="B17" s="128">
        <v>31</v>
      </c>
      <c r="C17" s="128" t="s">
        <v>277</v>
      </c>
      <c r="D17" s="11">
        <v>1</v>
      </c>
      <c r="E17" s="11">
        <v>2</v>
      </c>
      <c r="F17" s="11">
        <v>4</v>
      </c>
      <c r="G17" s="114">
        <f t="shared" si="0"/>
        <v>1</v>
      </c>
      <c r="H17" s="11">
        <v>4</v>
      </c>
      <c r="I17" s="114">
        <f t="shared" si="1"/>
        <v>1</v>
      </c>
      <c r="J17" s="11">
        <v>2</v>
      </c>
      <c r="K17" s="11">
        <v>3</v>
      </c>
      <c r="L17" s="11">
        <v>2</v>
      </c>
      <c r="M17" s="11">
        <v>4</v>
      </c>
      <c r="N17" s="115">
        <f t="shared" si="2"/>
        <v>24</v>
      </c>
      <c r="O17" s="116">
        <f t="shared" si="3"/>
        <v>6</v>
      </c>
      <c r="P17" s="117">
        <f t="shared" si="4"/>
        <v>18</v>
      </c>
      <c r="Q17" s="118">
        <f t="shared" si="5"/>
        <v>15</v>
      </c>
    </row>
    <row r="18" spans="1:33" x14ac:dyDescent="0.3">
      <c r="A18" s="127">
        <v>0</v>
      </c>
      <c r="B18" s="128">
        <v>31</v>
      </c>
      <c r="C18" s="128" t="s">
        <v>277</v>
      </c>
      <c r="D18" s="11">
        <v>4</v>
      </c>
      <c r="E18" s="11">
        <v>3</v>
      </c>
      <c r="F18" s="11">
        <v>1</v>
      </c>
      <c r="G18" s="114">
        <f t="shared" si="0"/>
        <v>4</v>
      </c>
      <c r="H18" s="11">
        <v>4</v>
      </c>
      <c r="I18" s="114">
        <f t="shared" si="1"/>
        <v>1</v>
      </c>
      <c r="J18" s="11">
        <v>1</v>
      </c>
      <c r="K18" s="11">
        <v>1</v>
      </c>
      <c r="L18" s="11">
        <v>1</v>
      </c>
      <c r="M18" s="11">
        <v>1</v>
      </c>
      <c r="N18" s="115">
        <f t="shared" si="2"/>
        <v>21</v>
      </c>
      <c r="O18" s="116">
        <f t="shared" si="3"/>
        <v>9</v>
      </c>
      <c r="P18" s="117">
        <f t="shared" si="4"/>
        <v>12</v>
      </c>
      <c r="Q18" s="118">
        <f t="shared" si="5"/>
        <v>5</v>
      </c>
      <c r="S18" s="133" t="s">
        <v>442</v>
      </c>
      <c r="T18" s="134" t="s">
        <v>443</v>
      </c>
      <c r="U18" s="134"/>
      <c r="V18" s="134"/>
      <c r="W18" s="134"/>
      <c r="X18" s="134"/>
      <c r="Y18" s="134"/>
      <c r="AA18" s="154" t="s">
        <v>423</v>
      </c>
      <c r="AB18" s="154" t="s">
        <v>429</v>
      </c>
      <c r="AC18" s="154" t="s">
        <v>430</v>
      </c>
    </row>
    <row r="19" spans="1:33" x14ac:dyDescent="0.3">
      <c r="A19" s="127">
        <v>1</v>
      </c>
      <c r="B19" s="128">
        <v>31</v>
      </c>
      <c r="C19" s="128" t="s">
        <v>277</v>
      </c>
      <c r="D19" s="11">
        <v>1</v>
      </c>
      <c r="E19" s="11">
        <v>3</v>
      </c>
      <c r="F19" s="11">
        <v>2</v>
      </c>
      <c r="G19" s="114">
        <f t="shared" si="0"/>
        <v>3</v>
      </c>
      <c r="H19" s="11">
        <v>3</v>
      </c>
      <c r="I19" s="114">
        <f t="shared" si="1"/>
        <v>2</v>
      </c>
      <c r="J19" s="11">
        <v>1</v>
      </c>
      <c r="K19" s="11">
        <v>1</v>
      </c>
      <c r="L19" s="11">
        <v>1</v>
      </c>
      <c r="M19" s="11">
        <v>1</v>
      </c>
      <c r="N19" s="115">
        <f t="shared" si="2"/>
        <v>18</v>
      </c>
      <c r="O19" s="116">
        <f t="shared" si="3"/>
        <v>8</v>
      </c>
      <c r="P19" s="117">
        <f t="shared" si="4"/>
        <v>10</v>
      </c>
      <c r="Q19" s="118">
        <f t="shared" si="5"/>
        <v>6</v>
      </c>
      <c r="S19" s="133"/>
      <c r="T19" s="135" t="s">
        <v>15</v>
      </c>
      <c r="U19" s="135" t="s">
        <v>435</v>
      </c>
      <c r="V19" s="135" t="s">
        <v>436</v>
      </c>
      <c r="W19" s="135" t="s">
        <v>437</v>
      </c>
      <c r="X19" s="135" t="s">
        <v>438</v>
      </c>
      <c r="Y19" s="135" t="s">
        <v>346</v>
      </c>
      <c r="AA19" s="154">
        <v>6</v>
      </c>
      <c r="AB19" s="155">
        <f>((AA19-$V$20)/$Y$20)*10+50</f>
        <v>22.208503131825495</v>
      </c>
      <c r="AC19" s="155">
        <f>((AA19-$V$21)/$Y$21)*10+50</f>
        <v>20.047061379410017</v>
      </c>
    </row>
    <row r="20" spans="1:33" x14ac:dyDescent="0.3">
      <c r="A20" s="127">
        <v>0</v>
      </c>
      <c r="B20" s="128">
        <v>31</v>
      </c>
      <c r="C20" s="128" t="s">
        <v>277</v>
      </c>
      <c r="D20" s="11">
        <v>1</v>
      </c>
      <c r="E20" s="11">
        <v>3</v>
      </c>
      <c r="F20" s="11">
        <v>1</v>
      </c>
      <c r="G20" s="114">
        <f t="shared" si="0"/>
        <v>4</v>
      </c>
      <c r="H20" s="11">
        <v>2</v>
      </c>
      <c r="I20" s="114">
        <f t="shared" si="1"/>
        <v>3</v>
      </c>
      <c r="J20" s="11">
        <v>1</v>
      </c>
      <c r="K20" s="11">
        <v>1</v>
      </c>
      <c r="L20" s="11">
        <v>1</v>
      </c>
      <c r="M20" s="11">
        <v>1</v>
      </c>
      <c r="N20" s="115">
        <f t="shared" si="2"/>
        <v>18</v>
      </c>
      <c r="O20" s="116">
        <f t="shared" si="3"/>
        <v>9</v>
      </c>
      <c r="P20" s="117">
        <f t="shared" si="4"/>
        <v>9</v>
      </c>
      <c r="Q20" s="118">
        <f t="shared" si="5"/>
        <v>5</v>
      </c>
      <c r="S20" s="136" t="s">
        <v>423</v>
      </c>
      <c r="T20" s="156">
        <v>1</v>
      </c>
      <c r="U20" s="137">
        <v>27</v>
      </c>
      <c r="V20" s="138">
        <v>8.1851851851851904</v>
      </c>
      <c r="W20" s="138">
        <v>6</v>
      </c>
      <c r="X20" s="138">
        <v>9</v>
      </c>
      <c r="Y20" s="138">
        <v>0.78627833381927703</v>
      </c>
      <c r="AA20" s="154">
        <v>7</v>
      </c>
      <c r="AB20" s="155">
        <f>((AA20-$V$20)/$Y$20)*10+50</f>
        <v>34.926645766413799</v>
      </c>
      <c r="AC20" s="155">
        <f>((AA20-$V$21)/$Y$21)*10+50</f>
        <v>32.999683485611087</v>
      </c>
    </row>
    <row r="21" spans="1:33" x14ac:dyDescent="0.3">
      <c r="A21" s="127">
        <v>0</v>
      </c>
      <c r="B21" s="128">
        <v>31</v>
      </c>
      <c r="C21" s="128" t="s">
        <v>277</v>
      </c>
      <c r="D21" s="11">
        <v>1</v>
      </c>
      <c r="E21" s="11">
        <v>1</v>
      </c>
      <c r="F21" s="11">
        <v>1</v>
      </c>
      <c r="G21" s="114">
        <f t="shared" si="0"/>
        <v>4</v>
      </c>
      <c r="H21" s="11">
        <v>1</v>
      </c>
      <c r="I21" s="114">
        <f t="shared" si="1"/>
        <v>4</v>
      </c>
      <c r="J21" s="11">
        <v>1</v>
      </c>
      <c r="K21" s="11">
        <v>1</v>
      </c>
      <c r="L21" s="11">
        <v>1</v>
      </c>
      <c r="M21" s="11">
        <v>1</v>
      </c>
      <c r="N21" s="115">
        <f t="shared" si="2"/>
        <v>16</v>
      </c>
      <c r="O21" s="116">
        <f t="shared" si="3"/>
        <v>9</v>
      </c>
      <c r="P21" s="117">
        <f t="shared" si="4"/>
        <v>7</v>
      </c>
      <c r="Q21" s="118">
        <f t="shared" si="5"/>
        <v>5</v>
      </c>
      <c r="S21" s="136" t="s">
        <v>423</v>
      </c>
      <c r="T21" s="156">
        <v>0</v>
      </c>
      <c r="U21" s="137">
        <v>96</v>
      </c>
      <c r="V21" s="138">
        <v>8.3125</v>
      </c>
      <c r="W21" s="138">
        <v>6</v>
      </c>
      <c r="X21" s="138">
        <v>9</v>
      </c>
      <c r="Y21" s="138">
        <v>0.77204444922487903</v>
      </c>
      <c r="AA21" s="154">
        <v>8</v>
      </c>
      <c r="AB21" s="155">
        <f>((AA21-$V$20)/$Y$20)*10+50</f>
        <v>47.644788401002103</v>
      </c>
      <c r="AC21" s="155">
        <f>((AA21-$V$21)/$Y$21)*10+50</f>
        <v>45.952305591812163</v>
      </c>
    </row>
    <row r="22" spans="1:33" x14ac:dyDescent="0.3">
      <c r="A22" s="127">
        <v>0</v>
      </c>
      <c r="B22" s="128">
        <v>31</v>
      </c>
      <c r="C22" s="128" t="s">
        <v>277</v>
      </c>
      <c r="D22" s="11">
        <v>4</v>
      </c>
      <c r="E22" s="11">
        <v>4</v>
      </c>
      <c r="F22" s="11">
        <v>1</v>
      </c>
      <c r="G22" s="114">
        <f t="shared" si="0"/>
        <v>4</v>
      </c>
      <c r="H22" s="11">
        <v>4</v>
      </c>
      <c r="I22" s="114">
        <f t="shared" si="1"/>
        <v>1</v>
      </c>
      <c r="J22" s="11">
        <v>2</v>
      </c>
      <c r="K22" s="11">
        <v>1</v>
      </c>
      <c r="L22" s="11">
        <v>2</v>
      </c>
      <c r="M22" s="11">
        <v>3</v>
      </c>
      <c r="N22" s="115">
        <f t="shared" si="2"/>
        <v>26</v>
      </c>
      <c r="O22" s="116">
        <f t="shared" si="3"/>
        <v>9</v>
      </c>
      <c r="P22" s="117">
        <f t="shared" si="4"/>
        <v>17</v>
      </c>
      <c r="Q22" s="118">
        <f t="shared" si="5"/>
        <v>9</v>
      </c>
      <c r="AA22" s="154">
        <v>9</v>
      </c>
      <c r="AB22" s="155">
        <f>((AA22-$V$20)/$Y$20)*10+50</f>
        <v>60.3629310355904</v>
      </c>
      <c r="AC22" s="155">
        <f>((AA22-$V$21)/$Y$21)*10+50</f>
        <v>58.904927698013239</v>
      </c>
    </row>
    <row r="23" spans="1:33" x14ac:dyDescent="0.3">
      <c r="A23" s="127">
        <v>0</v>
      </c>
      <c r="B23" s="128">
        <v>31</v>
      </c>
      <c r="C23" s="128" t="s">
        <v>277</v>
      </c>
      <c r="D23" s="11">
        <v>3</v>
      </c>
      <c r="E23" s="11">
        <v>4</v>
      </c>
      <c r="F23" s="11">
        <v>2</v>
      </c>
      <c r="G23" s="114">
        <f t="shared" si="0"/>
        <v>3</v>
      </c>
      <c r="H23" s="11">
        <v>2</v>
      </c>
      <c r="I23" s="114">
        <f t="shared" si="1"/>
        <v>3</v>
      </c>
      <c r="J23" s="11">
        <v>2</v>
      </c>
      <c r="K23" s="11">
        <v>2</v>
      </c>
      <c r="L23" s="11">
        <v>2</v>
      </c>
      <c r="M23" s="11">
        <v>1</v>
      </c>
      <c r="N23" s="115">
        <f t="shared" si="2"/>
        <v>24</v>
      </c>
      <c r="O23" s="116">
        <f t="shared" si="3"/>
        <v>8</v>
      </c>
      <c r="P23" s="117">
        <f t="shared" si="4"/>
        <v>16</v>
      </c>
      <c r="Q23" s="118">
        <f t="shared" si="5"/>
        <v>9</v>
      </c>
      <c r="S23" s="139" t="s">
        <v>442</v>
      </c>
      <c r="T23" s="140" t="s">
        <v>443</v>
      </c>
      <c r="U23" s="140"/>
      <c r="V23" s="140"/>
      <c r="W23" s="140"/>
      <c r="X23" s="140"/>
      <c r="Y23" s="140"/>
      <c r="AE23" s="11" t="s">
        <v>445</v>
      </c>
    </row>
    <row r="24" spans="1:33" x14ac:dyDescent="0.3">
      <c r="A24" s="127">
        <v>0</v>
      </c>
      <c r="B24" s="128">
        <v>31</v>
      </c>
      <c r="C24" s="128" t="s">
        <v>277</v>
      </c>
      <c r="D24" s="11">
        <v>1</v>
      </c>
      <c r="E24" s="11">
        <v>3</v>
      </c>
      <c r="F24" s="11">
        <v>1</v>
      </c>
      <c r="G24" s="114">
        <f t="shared" si="0"/>
        <v>4</v>
      </c>
      <c r="H24" s="11">
        <v>4</v>
      </c>
      <c r="I24" s="114">
        <f t="shared" si="1"/>
        <v>1</v>
      </c>
      <c r="J24" s="11">
        <v>3</v>
      </c>
      <c r="K24" s="11">
        <v>1</v>
      </c>
      <c r="L24" s="11">
        <v>1</v>
      </c>
      <c r="M24" s="11">
        <v>2</v>
      </c>
      <c r="N24" s="115">
        <f t="shared" si="2"/>
        <v>21</v>
      </c>
      <c r="O24" s="116">
        <f t="shared" si="3"/>
        <v>9</v>
      </c>
      <c r="P24" s="117">
        <f t="shared" si="4"/>
        <v>12</v>
      </c>
      <c r="Q24" s="118">
        <f t="shared" si="5"/>
        <v>8</v>
      </c>
      <c r="S24" s="139"/>
      <c r="T24" s="141" t="s">
        <v>15</v>
      </c>
      <c r="U24" s="141" t="s">
        <v>435</v>
      </c>
      <c r="V24" s="141" t="s">
        <v>436</v>
      </c>
      <c r="W24" s="141" t="s">
        <v>437</v>
      </c>
      <c r="X24" s="141" t="s">
        <v>438</v>
      </c>
      <c r="Y24" s="141" t="s">
        <v>346</v>
      </c>
      <c r="AA24" s="124" t="s">
        <v>424</v>
      </c>
      <c r="AB24" s="124" t="s">
        <v>429</v>
      </c>
      <c r="AC24" s="124" t="s">
        <v>430</v>
      </c>
      <c r="AE24" s="124" t="s">
        <v>424</v>
      </c>
      <c r="AF24" s="124" t="s">
        <v>429</v>
      </c>
      <c r="AG24" s="124" t="s">
        <v>430</v>
      </c>
    </row>
    <row r="25" spans="1:33" x14ac:dyDescent="0.3">
      <c r="A25" s="127">
        <v>0</v>
      </c>
      <c r="B25" s="128">
        <v>31</v>
      </c>
      <c r="C25" s="128" t="s">
        <v>277</v>
      </c>
      <c r="D25" s="11">
        <v>2</v>
      </c>
      <c r="E25" s="11">
        <v>1</v>
      </c>
      <c r="F25" s="11">
        <v>1</v>
      </c>
      <c r="G25" s="114">
        <f t="shared" si="0"/>
        <v>4</v>
      </c>
      <c r="H25" s="11">
        <v>3</v>
      </c>
      <c r="I25" s="114">
        <f t="shared" si="1"/>
        <v>2</v>
      </c>
      <c r="J25" s="11">
        <v>1</v>
      </c>
      <c r="K25" s="11">
        <v>1</v>
      </c>
      <c r="L25" s="11">
        <v>1</v>
      </c>
      <c r="M25" s="11">
        <v>1</v>
      </c>
      <c r="N25" s="115">
        <f t="shared" si="2"/>
        <v>17</v>
      </c>
      <c r="O25" s="116">
        <f t="shared" si="3"/>
        <v>9</v>
      </c>
      <c r="P25" s="117">
        <f t="shared" si="4"/>
        <v>8</v>
      </c>
      <c r="Q25" s="118">
        <f t="shared" si="5"/>
        <v>5</v>
      </c>
      <c r="S25" s="142" t="s">
        <v>424</v>
      </c>
      <c r="T25" s="158">
        <v>1</v>
      </c>
      <c r="U25" s="143">
        <v>27</v>
      </c>
      <c r="V25" s="144">
        <v>13.2592592592593</v>
      </c>
      <c r="W25" s="145">
        <v>8</v>
      </c>
      <c r="X25" s="144">
        <v>20</v>
      </c>
      <c r="Y25" s="145">
        <v>3.6436730474005601</v>
      </c>
      <c r="AA25" s="124">
        <v>7</v>
      </c>
      <c r="AB25" s="157">
        <f t="shared" ref="AB25:AB38" si="6">((AA25-$V$25)/$Y$25)*10+50</f>
        <v>32.821567199272366</v>
      </c>
      <c r="AC25" s="157">
        <f t="shared" ref="AC25:AC38" si="7">((AA25-$V$26)/$Y$26)*10+50</f>
        <v>31.009255351187438</v>
      </c>
      <c r="AE25" s="124">
        <v>7</v>
      </c>
      <c r="AF25" s="157">
        <f t="shared" ref="AF25:AF44" si="8">((AE25-$V$25)/$Y$25)*10+50</f>
        <v>32.821567199272366</v>
      </c>
      <c r="AG25" s="157">
        <f t="shared" ref="AG25:AG44" si="9">((AE25-$V$26)/$Y$26)*10+50</f>
        <v>31.009255351187438</v>
      </c>
    </row>
    <row r="26" spans="1:33" x14ac:dyDescent="0.3">
      <c r="A26" s="127">
        <v>1</v>
      </c>
      <c r="B26" s="128">
        <v>30</v>
      </c>
      <c r="C26" s="128" t="s">
        <v>277</v>
      </c>
      <c r="D26" s="11">
        <v>2</v>
      </c>
      <c r="E26" s="11">
        <v>3</v>
      </c>
      <c r="F26" s="11">
        <v>2</v>
      </c>
      <c r="G26" s="114">
        <f t="shared" si="0"/>
        <v>3</v>
      </c>
      <c r="H26" s="11">
        <v>3</v>
      </c>
      <c r="I26" s="114">
        <f t="shared" si="1"/>
        <v>2</v>
      </c>
      <c r="J26" s="11">
        <v>1</v>
      </c>
      <c r="K26" s="11">
        <v>1</v>
      </c>
      <c r="L26" s="11">
        <v>1</v>
      </c>
      <c r="M26" s="11">
        <v>1</v>
      </c>
      <c r="N26" s="115">
        <f t="shared" si="2"/>
        <v>19</v>
      </c>
      <c r="O26" s="116">
        <f t="shared" si="3"/>
        <v>8</v>
      </c>
      <c r="P26" s="117">
        <f t="shared" si="4"/>
        <v>11</v>
      </c>
      <c r="Q26" s="118">
        <f t="shared" si="5"/>
        <v>6</v>
      </c>
      <c r="S26" s="142" t="s">
        <v>424</v>
      </c>
      <c r="T26" s="158">
        <v>0</v>
      </c>
      <c r="U26" s="143">
        <v>96</v>
      </c>
      <c r="V26" s="144">
        <v>12.78125</v>
      </c>
      <c r="W26" s="145">
        <v>7</v>
      </c>
      <c r="X26" s="144">
        <v>20</v>
      </c>
      <c r="Y26" s="145">
        <v>3.0442460824523199</v>
      </c>
      <c r="AA26" s="124">
        <v>8</v>
      </c>
      <c r="AB26" s="157">
        <f t="shared" si="6"/>
        <v>35.566050546134157</v>
      </c>
      <c r="AC26" s="157">
        <f t="shared" si="7"/>
        <v>34.294140912063128</v>
      </c>
      <c r="AE26" s="124">
        <v>8</v>
      </c>
      <c r="AF26" s="157">
        <f t="shared" si="8"/>
        <v>35.566050546134157</v>
      </c>
      <c r="AG26" s="157">
        <f t="shared" si="9"/>
        <v>34.294140912063128</v>
      </c>
    </row>
    <row r="27" spans="1:33" x14ac:dyDescent="0.3">
      <c r="A27" s="127">
        <v>0</v>
      </c>
      <c r="B27" s="128">
        <v>30</v>
      </c>
      <c r="C27" s="128" t="s">
        <v>277</v>
      </c>
      <c r="D27" s="11">
        <v>1</v>
      </c>
      <c r="E27" s="11">
        <v>4</v>
      </c>
      <c r="F27" s="11">
        <v>2</v>
      </c>
      <c r="G27" s="114">
        <f t="shared" si="0"/>
        <v>3</v>
      </c>
      <c r="H27" s="11">
        <v>4</v>
      </c>
      <c r="I27" s="114">
        <f t="shared" si="1"/>
        <v>1</v>
      </c>
      <c r="J27" s="11">
        <v>1</v>
      </c>
      <c r="K27" s="11">
        <v>1</v>
      </c>
      <c r="L27" s="11">
        <v>1</v>
      </c>
      <c r="M27" s="11">
        <v>3</v>
      </c>
      <c r="N27" s="115">
        <f t="shared" si="2"/>
        <v>21</v>
      </c>
      <c r="O27" s="116">
        <f t="shared" si="3"/>
        <v>8</v>
      </c>
      <c r="P27" s="117">
        <f t="shared" si="4"/>
        <v>13</v>
      </c>
      <c r="Q27" s="118">
        <f t="shared" si="5"/>
        <v>8</v>
      </c>
      <c r="AA27" s="124">
        <v>9</v>
      </c>
      <c r="AB27" s="157">
        <f t="shared" si="6"/>
        <v>38.310533892995949</v>
      </c>
      <c r="AC27" s="157">
        <f t="shared" si="7"/>
        <v>37.579026472938807</v>
      </c>
      <c r="AE27" s="124">
        <v>9</v>
      </c>
      <c r="AF27" s="157">
        <f t="shared" si="8"/>
        <v>38.310533892995949</v>
      </c>
      <c r="AG27" s="157">
        <f t="shared" si="9"/>
        <v>37.579026472938807</v>
      </c>
    </row>
    <row r="28" spans="1:33" x14ac:dyDescent="0.3">
      <c r="A28" s="127">
        <v>0</v>
      </c>
      <c r="B28" s="128">
        <v>30</v>
      </c>
      <c r="C28" s="128" t="s">
        <v>277</v>
      </c>
      <c r="D28" s="11">
        <v>2</v>
      </c>
      <c r="E28" s="11">
        <v>2</v>
      </c>
      <c r="F28" s="11">
        <v>1</v>
      </c>
      <c r="G28" s="114">
        <f t="shared" si="0"/>
        <v>4</v>
      </c>
      <c r="H28" s="11">
        <v>2</v>
      </c>
      <c r="I28" s="114">
        <f t="shared" si="1"/>
        <v>3</v>
      </c>
      <c r="J28" s="11">
        <v>1</v>
      </c>
      <c r="K28" s="11">
        <v>1</v>
      </c>
      <c r="L28" s="11">
        <v>2</v>
      </c>
      <c r="M28" s="11">
        <v>2</v>
      </c>
      <c r="N28" s="115">
        <f t="shared" si="2"/>
        <v>20</v>
      </c>
      <c r="O28" s="116">
        <f t="shared" si="3"/>
        <v>9</v>
      </c>
      <c r="P28" s="117">
        <f t="shared" si="4"/>
        <v>11</v>
      </c>
      <c r="Q28" s="118">
        <f t="shared" si="5"/>
        <v>7</v>
      </c>
      <c r="S28" s="146" t="s">
        <v>442</v>
      </c>
      <c r="T28" s="147" t="s">
        <v>443</v>
      </c>
      <c r="U28" s="147"/>
      <c r="V28" s="147"/>
      <c r="W28" s="147"/>
      <c r="X28" s="147"/>
      <c r="Y28" s="147"/>
      <c r="AA28" s="124">
        <v>10</v>
      </c>
      <c r="AB28" s="157">
        <f t="shared" si="6"/>
        <v>41.055017239857747</v>
      </c>
      <c r="AC28" s="157">
        <f t="shared" si="7"/>
        <v>40.863912033814501</v>
      </c>
      <c r="AE28" s="124">
        <v>10</v>
      </c>
      <c r="AF28" s="157">
        <f t="shared" si="8"/>
        <v>41.055017239857747</v>
      </c>
      <c r="AG28" s="157">
        <f t="shared" si="9"/>
        <v>40.863912033814501</v>
      </c>
    </row>
    <row r="29" spans="1:33" x14ac:dyDescent="0.3">
      <c r="A29" s="127">
        <v>1</v>
      </c>
      <c r="B29" s="128">
        <v>30</v>
      </c>
      <c r="C29" s="128" t="s">
        <v>277</v>
      </c>
      <c r="D29" s="11">
        <v>1</v>
      </c>
      <c r="E29" s="11">
        <v>1</v>
      </c>
      <c r="F29" s="11">
        <v>2</v>
      </c>
      <c r="G29" s="114">
        <f t="shared" si="0"/>
        <v>3</v>
      </c>
      <c r="H29" s="11">
        <v>3</v>
      </c>
      <c r="I29" s="114">
        <f t="shared" si="1"/>
        <v>2</v>
      </c>
      <c r="J29" s="11">
        <v>1</v>
      </c>
      <c r="K29" s="11">
        <v>1</v>
      </c>
      <c r="L29" s="11">
        <v>1</v>
      </c>
      <c r="M29" s="11">
        <v>1</v>
      </c>
      <c r="N29" s="115">
        <f t="shared" si="2"/>
        <v>16</v>
      </c>
      <c r="O29" s="116">
        <f t="shared" si="3"/>
        <v>8</v>
      </c>
      <c r="P29" s="117">
        <f t="shared" si="4"/>
        <v>8</v>
      </c>
      <c r="Q29" s="118">
        <f t="shared" si="5"/>
        <v>6</v>
      </c>
      <c r="S29" s="146"/>
      <c r="T29" s="148" t="s">
        <v>15</v>
      </c>
      <c r="U29" s="148" t="s">
        <v>435</v>
      </c>
      <c r="V29" s="148" t="s">
        <v>436</v>
      </c>
      <c r="W29" s="148" t="s">
        <v>437</v>
      </c>
      <c r="X29" s="148" t="s">
        <v>438</v>
      </c>
      <c r="Y29" s="148" t="s">
        <v>346</v>
      </c>
      <c r="AA29" s="124">
        <v>11</v>
      </c>
      <c r="AB29" s="157">
        <f t="shared" si="6"/>
        <v>43.799500586719539</v>
      </c>
      <c r="AC29" s="157">
        <f t="shared" si="7"/>
        <v>44.14879759469018</v>
      </c>
      <c r="AE29" s="124">
        <v>11</v>
      </c>
      <c r="AF29" s="157">
        <f t="shared" si="8"/>
        <v>43.799500586719539</v>
      </c>
      <c r="AG29" s="157">
        <f t="shared" si="9"/>
        <v>44.14879759469018</v>
      </c>
    </row>
    <row r="30" spans="1:33" x14ac:dyDescent="0.3">
      <c r="A30" s="127">
        <v>0</v>
      </c>
      <c r="B30" s="128">
        <v>30</v>
      </c>
      <c r="C30" s="128" t="s">
        <v>277</v>
      </c>
      <c r="D30" s="11">
        <v>3</v>
      </c>
      <c r="E30" s="11">
        <v>3</v>
      </c>
      <c r="F30" s="11">
        <v>1</v>
      </c>
      <c r="G30" s="114">
        <f t="shared" si="0"/>
        <v>4</v>
      </c>
      <c r="H30" s="11">
        <v>2</v>
      </c>
      <c r="I30" s="114">
        <f t="shared" si="1"/>
        <v>3</v>
      </c>
      <c r="J30" s="11">
        <v>2</v>
      </c>
      <c r="K30" s="11">
        <v>2</v>
      </c>
      <c r="L30" s="11">
        <v>3</v>
      </c>
      <c r="M30" s="11">
        <v>2</v>
      </c>
      <c r="N30" s="115">
        <f t="shared" si="2"/>
        <v>25</v>
      </c>
      <c r="O30" s="116">
        <f t="shared" si="3"/>
        <v>9</v>
      </c>
      <c r="P30" s="117">
        <f t="shared" si="4"/>
        <v>16</v>
      </c>
      <c r="Q30" s="118">
        <f t="shared" si="5"/>
        <v>10</v>
      </c>
      <c r="S30" s="149" t="s">
        <v>425</v>
      </c>
      <c r="T30" s="160">
        <v>1</v>
      </c>
      <c r="U30" s="150">
        <v>27</v>
      </c>
      <c r="V30" s="151">
        <v>8.4444444444444393</v>
      </c>
      <c r="W30" s="151">
        <v>5</v>
      </c>
      <c r="X30" s="152">
        <v>15</v>
      </c>
      <c r="Y30" s="151">
        <v>2.9785558366085501</v>
      </c>
      <c r="AA30" s="124">
        <v>12</v>
      </c>
      <c r="AB30" s="157">
        <f t="shared" si="6"/>
        <v>46.54398393358133</v>
      </c>
      <c r="AC30" s="157">
        <f t="shared" si="7"/>
        <v>47.433683155565873</v>
      </c>
      <c r="AE30" s="124">
        <v>12</v>
      </c>
      <c r="AF30" s="157">
        <f t="shared" si="8"/>
        <v>46.54398393358133</v>
      </c>
      <c r="AG30" s="157">
        <f t="shared" si="9"/>
        <v>47.433683155565873</v>
      </c>
    </row>
    <row r="31" spans="1:33" x14ac:dyDescent="0.3">
      <c r="A31" s="127">
        <v>0</v>
      </c>
      <c r="B31" s="128">
        <v>30</v>
      </c>
      <c r="C31" s="128" t="s">
        <v>277</v>
      </c>
      <c r="D31" s="11">
        <v>3</v>
      </c>
      <c r="E31" s="11">
        <v>4</v>
      </c>
      <c r="F31" s="11">
        <v>1</v>
      </c>
      <c r="G31" s="114">
        <f t="shared" si="0"/>
        <v>4</v>
      </c>
      <c r="H31" s="11">
        <v>3</v>
      </c>
      <c r="I31" s="114">
        <f t="shared" si="1"/>
        <v>2</v>
      </c>
      <c r="J31" s="11">
        <v>1</v>
      </c>
      <c r="K31" s="11">
        <v>1</v>
      </c>
      <c r="L31" s="11">
        <v>2</v>
      </c>
      <c r="M31" s="11">
        <v>1</v>
      </c>
      <c r="N31" s="115">
        <f t="shared" si="2"/>
        <v>22</v>
      </c>
      <c r="O31" s="116">
        <f t="shared" si="3"/>
        <v>9</v>
      </c>
      <c r="P31" s="117">
        <f t="shared" si="4"/>
        <v>13</v>
      </c>
      <c r="Q31" s="118">
        <f t="shared" si="5"/>
        <v>6</v>
      </c>
      <c r="S31" s="149" t="s">
        <v>425</v>
      </c>
      <c r="T31" s="160">
        <v>0</v>
      </c>
      <c r="U31" s="150">
        <v>96</v>
      </c>
      <c r="V31" s="151">
        <v>8.2083333333333304</v>
      </c>
      <c r="W31" s="151">
        <v>5</v>
      </c>
      <c r="X31" s="152">
        <v>15</v>
      </c>
      <c r="Y31" s="151">
        <v>2.4491316040660398</v>
      </c>
      <c r="AA31" s="124">
        <v>13</v>
      </c>
      <c r="AB31" s="157">
        <f t="shared" si="6"/>
        <v>49.288467280443129</v>
      </c>
      <c r="AC31" s="157">
        <f t="shared" si="7"/>
        <v>50.71856871644156</v>
      </c>
      <c r="AE31" s="124">
        <v>13</v>
      </c>
      <c r="AF31" s="157">
        <f t="shared" si="8"/>
        <v>49.288467280443129</v>
      </c>
      <c r="AG31" s="157">
        <f t="shared" si="9"/>
        <v>50.71856871644156</v>
      </c>
    </row>
    <row r="32" spans="1:33" x14ac:dyDescent="0.3">
      <c r="A32" s="127">
        <v>0</v>
      </c>
      <c r="B32" s="128">
        <v>30</v>
      </c>
      <c r="C32" s="128" t="s">
        <v>277</v>
      </c>
      <c r="D32" s="11">
        <v>2</v>
      </c>
      <c r="E32" s="11">
        <v>3</v>
      </c>
      <c r="F32" s="11">
        <v>2</v>
      </c>
      <c r="G32" s="114">
        <f t="shared" si="0"/>
        <v>3</v>
      </c>
      <c r="H32" s="11">
        <v>3</v>
      </c>
      <c r="I32" s="114">
        <f t="shared" si="1"/>
        <v>2</v>
      </c>
      <c r="J32" s="11">
        <v>2</v>
      </c>
      <c r="K32" s="11">
        <v>2</v>
      </c>
      <c r="L32" s="11">
        <v>2</v>
      </c>
      <c r="M32" s="11">
        <v>2</v>
      </c>
      <c r="N32" s="115">
        <f t="shared" si="2"/>
        <v>23</v>
      </c>
      <c r="O32" s="116">
        <f t="shared" si="3"/>
        <v>8</v>
      </c>
      <c r="P32" s="117">
        <f t="shared" si="4"/>
        <v>15</v>
      </c>
      <c r="Q32" s="118">
        <f t="shared" si="5"/>
        <v>10</v>
      </c>
      <c r="AA32" s="124">
        <v>14</v>
      </c>
      <c r="AB32" s="157">
        <f t="shared" si="6"/>
        <v>52.03295062730492</v>
      </c>
      <c r="AC32" s="157">
        <f t="shared" si="7"/>
        <v>54.003454277317246</v>
      </c>
      <c r="AE32" s="124">
        <v>14</v>
      </c>
      <c r="AF32" s="157">
        <f t="shared" si="8"/>
        <v>52.03295062730492</v>
      </c>
      <c r="AG32" s="157">
        <f t="shared" si="9"/>
        <v>54.003454277317246</v>
      </c>
    </row>
    <row r="33" spans="1:33" x14ac:dyDescent="0.3">
      <c r="A33" s="127">
        <v>0</v>
      </c>
      <c r="B33" s="128">
        <v>30</v>
      </c>
      <c r="C33" s="128" t="s">
        <v>277</v>
      </c>
      <c r="D33" s="11">
        <v>1</v>
      </c>
      <c r="E33" s="11">
        <v>3</v>
      </c>
      <c r="F33" s="11">
        <v>2</v>
      </c>
      <c r="G33" s="114">
        <f t="shared" si="0"/>
        <v>3</v>
      </c>
      <c r="H33" s="11">
        <v>1</v>
      </c>
      <c r="I33" s="114">
        <f t="shared" si="1"/>
        <v>4</v>
      </c>
      <c r="J33" s="11">
        <v>1</v>
      </c>
      <c r="K33" s="11">
        <v>1</v>
      </c>
      <c r="L33" s="11">
        <v>2</v>
      </c>
      <c r="M33" s="11">
        <v>1</v>
      </c>
      <c r="N33" s="115">
        <f t="shared" si="2"/>
        <v>19</v>
      </c>
      <c r="O33" s="116">
        <f t="shared" si="3"/>
        <v>8</v>
      </c>
      <c r="P33" s="117">
        <f t="shared" si="4"/>
        <v>11</v>
      </c>
      <c r="Q33" s="118">
        <f t="shared" si="5"/>
        <v>7</v>
      </c>
      <c r="AA33" s="124">
        <v>15</v>
      </c>
      <c r="AB33" s="157">
        <f t="shared" si="6"/>
        <v>54.777433974166712</v>
      </c>
      <c r="AC33" s="157">
        <f t="shared" si="7"/>
        <v>57.288339838192933</v>
      </c>
      <c r="AE33" s="124">
        <v>15</v>
      </c>
      <c r="AF33" s="157">
        <f t="shared" si="8"/>
        <v>54.777433974166712</v>
      </c>
      <c r="AG33" s="157">
        <f t="shared" si="9"/>
        <v>57.288339838192933</v>
      </c>
    </row>
    <row r="34" spans="1:33" x14ac:dyDescent="0.3">
      <c r="A34" s="127">
        <v>0</v>
      </c>
      <c r="B34" s="128">
        <v>30</v>
      </c>
      <c r="C34" s="128" t="s">
        <v>277</v>
      </c>
      <c r="D34" s="11">
        <v>2</v>
      </c>
      <c r="E34" s="11">
        <v>3</v>
      </c>
      <c r="F34" s="11">
        <v>2</v>
      </c>
      <c r="G34" s="114">
        <f t="shared" si="0"/>
        <v>3</v>
      </c>
      <c r="H34" s="11">
        <v>2</v>
      </c>
      <c r="I34" s="114">
        <f t="shared" si="1"/>
        <v>3</v>
      </c>
      <c r="J34" s="11">
        <v>2</v>
      </c>
      <c r="K34" s="11">
        <v>2</v>
      </c>
      <c r="L34" s="11">
        <v>3</v>
      </c>
      <c r="M34" s="11">
        <v>2</v>
      </c>
      <c r="N34" s="115">
        <f t="shared" si="2"/>
        <v>24</v>
      </c>
      <c r="O34" s="116">
        <f t="shared" si="3"/>
        <v>8</v>
      </c>
      <c r="P34" s="117">
        <f t="shared" si="4"/>
        <v>16</v>
      </c>
      <c r="Q34" s="118">
        <f t="shared" si="5"/>
        <v>11</v>
      </c>
      <c r="AA34" s="124">
        <v>16</v>
      </c>
      <c r="AB34" s="157">
        <f t="shared" si="6"/>
        <v>57.521917321028511</v>
      </c>
      <c r="AC34" s="157">
        <f t="shared" si="7"/>
        <v>60.573225399068619</v>
      </c>
      <c r="AE34" s="124">
        <v>16</v>
      </c>
      <c r="AF34" s="157">
        <f t="shared" si="8"/>
        <v>57.521917321028511</v>
      </c>
      <c r="AG34" s="157">
        <f t="shared" si="9"/>
        <v>60.573225399068619</v>
      </c>
    </row>
    <row r="35" spans="1:33" x14ac:dyDescent="0.3">
      <c r="A35" s="127">
        <v>0</v>
      </c>
      <c r="B35" s="128">
        <v>30</v>
      </c>
      <c r="C35" s="128" t="s">
        <v>277</v>
      </c>
      <c r="D35" s="11">
        <v>2</v>
      </c>
      <c r="E35" s="11">
        <v>2</v>
      </c>
      <c r="F35" s="11">
        <v>3</v>
      </c>
      <c r="G35" s="114">
        <f t="shared" si="0"/>
        <v>2</v>
      </c>
      <c r="H35" s="11">
        <v>3</v>
      </c>
      <c r="I35" s="114">
        <f t="shared" si="1"/>
        <v>2</v>
      </c>
      <c r="J35" s="11">
        <v>2</v>
      </c>
      <c r="K35" s="11">
        <v>2</v>
      </c>
      <c r="L35" s="11">
        <v>2</v>
      </c>
      <c r="M35" s="11">
        <v>2</v>
      </c>
      <c r="N35" s="115">
        <f t="shared" si="2"/>
        <v>22</v>
      </c>
      <c r="O35" s="116">
        <f t="shared" si="3"/>
        <v>7</v>
      </c>
      <c r="P35" s="117">
        <f t="shared" si="4"/>
        <v>15</v>
      </c>
      <c r="Q35" s="118">
        <f t="shared" si="5"/>
        <v>11</v>
      </c>
      <c r="AA35" s="124">
        <v>17</v>
      </c>
      <c r="AB35" s="157">
        <f t="shared" si="6"/>
        <v>60.266400667890302</v>
      </c>
      <c r="AC35" s="157">
        <f t="shared" si="7"/>
        <v>63.858110959944305</v>
      </c>
      <c r="AE35" s="124">
        <v>17</v>
      </c>
      <c r="AF35" s="157">
        <f t="shared" si="8"/>
        <v>60.266400667890302</v>
      </c>
      <c r="AG35" s="157">
        <f t="shared" si="9"/>
        <v>63.858110959944305</v>
      </c>
    </row>
    <row r="36" spans="1:33" x14ac:dyDescent="0.3">
      <c r="A36" s="127">
        <v>0</v>
      </c>
      <c r="B36" s="128">
        <v>29</v>
      </c>
      <c r="C36" s="128" t="s">
        <v>277</v>
      </c>
      <c r="D36" s="11">
        <v>2</v>
      </c>
      <c r="E36" s="11">
        <v>1</v>
      </c>
      <c r="F36" s="11">
        <v>2</v>
      </c>
      <c r="G36" s="114">
        <f t="shared" si="0"/>
        <v>3</v>
      </c>
      <c r="H36" s="11">
        <v>2</v>
      </c>
      <c r="I36" s="114">
        <f t="shared" si="1"/>
        <v>3</v>
      </c>
      <c r="J36" s="11">
        <v>1</v>
      </c>
      <c r="K36" s="11">
        <v>2</v>
      </c>
      <c r="L36" s="11">
        <v>1</v>
      </c>
      <c r="M36" s="11">
        <v>1</v>
      </c>
      <c r="N36" s="115">
        <f t="shared" si="2"/>
        <v>18</v>
      </c>
      <c r="O36" s="116">
        <f t="shared" si="3"/>
        <v>8</v>
      </c>
      <c r="P36" s="117">
        <f t="shared" si="4"/>
        <v>10</v>
      </c>
      <c r="Q36" s="118">
        <f t="shared" si="5"/>
        <v>7</v>
      </c>
      <c r="AA36" s="124">
        <v>18</v>
      </c>
      <c r="AB36" s="157">
        <f t="shared" si="6"/>
        <v>63.010884014752094</v>
      </c>
      <c r="AC36" s="157">
        <f t="shared" si="7"/>
        <v>67.142996520819992</v>
      </c>
      <c r="AE36" s="124">
        <v>18</v>
      </c>
      <c r="AF36" s="157">
        <f t="shared" si="8"/>
        <v>63.010884014752094</v>
      </c>
      <c r="AG36" s="157">
        <f t="shared" si="9"/>
        <v>67.142996520819992</v>
      </c>
    </row>
    <row r="37" spans="1:33" x14ac:dyDescent="0.3">
      <c r="A37" s="127">
        <v>0</v>
      </c>
      <c r="B37" s="128">
        <v>29</v>
      </c>
      <c r="C37" s="128" t="s">
        <v>277</v>
      </c>
      <c r="D37" s="11">
        <v>4</v>
      </c>
      <c r="E37" s="11">
        <v>2</v>
      </c>
      <c r="F37" s="11">
        <v>1</v>
      </c>
      <c r="G37" s="114">
        <f t="shared" si="0"/>
        <v>4</v>
      </c>
      <c r="H37" s="11">
        <v>4</v>
      </c>
      <c r="I37" s="114">
        <f t="shared" si="1"/>
        <v>1</v>
      </c>
      <c r="J37" s="11">
        <v>2</v>
      </c>
      <c r="K37" s="11">
        <v>1</v>
      </c>
      <c r="L37" s="11">
        <v>2</v>
      </c>
      <c r="M37" s="11">
        <v>4</v>
      </c>
      <c r="N37" s="115">
        <f t="shared" si="2"/>
        <v>25</v>
      </c>
      <c r="O37" s="116">
        <f t="shared" si="3"/>
        <v>9</v>
      </c>
      <c r="P37" s="117">
        <f t="shared" si="4"/>
        <v>16</v>
      </c>
      <c r="Q37" s="118">
        <f t="shared" si="5"/>
        <v>10</v>
      </c>
      <c r="AA37" s="124">
        <v>19</v>
      </c>
      <c r="AB37" s="157">
        <f t="shared" si="6"/>
        <v>65.755367361613892</v>
      </c>
      <c r="AC37" s="157">
        <f t="shared" si="7"/>
        <v>70.427882081695685</v>
      </c>
      <c r="AE37" s="124">
        <v>19</v>
      </c>
      <c r="AF37" s="157">
        <f t="shared" si="8"/>
        <v>65.755367361613892</v>
      </c>
      <c r="AG37" s="157">
        <f t="shared" si="9"/>
        <v>70.427882081695685</v>
      </c>
    </row>
    <row r="38" spans="1:33" x14ac:dyDescent="0.3">
      <c r="A38" s="127">
        <v>1</v>
      </c>
      <c r="B38" s="128">
        <v>29</v>
      </c>
      <c r="C38" s="128" t="s">
        <v>277</v>
      </c>
      <c r="D38" s="11">
        <v>1</v>
      </c>
      <c r="E38" s="11">
        <v>2</v>
      </c>
      <c r="F38" s="11">
        <v>4</v>
      </c>
      <c r="G38" s="114">
        <f t="shared" si="0"/>
        <v>1</v>
      </c>
      <c r="H38" s="11">
        <v>3</v>
      </c>
      <c r="I38" s="114">
        <f t="shared" si="1"/>
        <v>2</v>
      </c>
      <c r="J38" s="11">
        <v>1</v>
      </c>
      <c r="K38" s="11">
        <v>1</v>
      </c>
      <c r="L38" s="11">
        <v>1</v>
      </c>
      <c r="M38" s="11">
        <v>1</v>
      </c>
      <c r="N38" s="115">
        <f t="shared" si="2"/>
        <v>17</v>
      </c>
      <c r="O38" s="116">
        <f t="shared" si="3"/>
        <v>6</v>
      </c>
      <c r="P38" s="117">
        <f t="shared" si="4"/>
        <v>11</v>
      </c>
      <c r="Q38" s="118">
        <f t="shared" si="5"/>
        <v>8</v>
      </c>
      <c r="AA38" s="124">
        <v>20</v>
      </c>
      <c r="AB38" s="157">
        <f t="shared" si="6"/>
        <v>68.499850708475677</v>
      </c>
      <c r="AC38" s="157">
        <f t="shared" si="7"/>
        <v>73.712767642571364</v>
      </c>
      <c r="AE38" s="124">
        <v>20</v>
      </c>
      <c r="AF38" s="157">
        <f t="shared" si="8"/>
        <v>68.499850708475677</v>
      </c>
      <c r="AG38" s="157">
        <f t="shared" si="9"/>
        <v>73.712767642571364</v>
      </c>
    </row>
    <row r="39" spans="1:33" x14ac:dyDescent="0.3">
      <c r="A39" s="127">
        <v>0</v>
      </c>
      <c r="B39" s="128">
        <v>29</v>
      </c>
      <c r="C39" s="128" t="s">
        <v>277</v>
      </c>
      <c r="D39" s="11">
        <v>1</v>
      </c>
      <c r="E39" s="11">
        <v>1</v>
      </c>
      <c r="F39" s="11">
        <v>1</v>
      </c>
      <c r="G39" s="114">
        <f t="shared" si="0"/>
        <v>4</v>
      </c>
      <c r="H39" s="11">
        <v>2</v>
      </c>
      <c r="I39" s="114">
        <f t="shared" si="1"/>
        <v>3</v>
      </c>
      <c r="J39" s="11">
        <v>1</v>
      </c>
      <c r="K39" s="11">
        <v>1</v>
      </c>
      <c r="L39" s="11">
        <v>1</v>
      </c>
      <c r="M39" s="11">
        <v>1</v>
      </c>
      <c r="N39" s="115">
        <f t="shared" si="2"/>
        <v>16</v>
      </c>
      <c r="O39" s="116">
        <f t="shared" si="3"/>
        <v>9</v>
      </c>
      <c r="P39" s="117">
        <f t="shared" si="4"/>
        <v>7</v>
      </c>
      <c r="Q39" s="118">
        <f t="shared" si="5"/>
        <v>5</v>
      </c>
      <c r="AE39" s="124">
        <v>21</v>
      </c>
      <c r="AF39" s="157">
        <f t="shared" si="8"/>
        <v>71.244334055337475</v>
      </c>
      <c r="AG39" s="157">
        <f t="shared" si="9"/>
        <v>76.997653203447044</v>
      </c>
    </row>
    <row r="40" spans="1:33" x14ac:dyDescent="0.3">
      <c r="A40" s="127">
        <v>0</v>
      </c>
      <c r="B40" s="128">
        <v>29</v>
      </c>
      <c r="C40" s="128" t="s">
        <v>277</v>
      </c>
      <c r="D40" s="11">
        <v>1</v>
      </c>
      <c r="E40" s="11">
        <v>1</v>
      </c>
      <c r="F40" s="11">
        <v>1</v>
      </c>
      <c r="G40" s="114">
        <f t="shared" si="0"/>
        <v>4</v>
      </c>
      <c r="H40" s="11">
        <v>2</v>
      </c>
      <c r="I40" s="114">
        <f t="shared" si="1"/>
        <v>3</v>
      </c>
      <c r="J40" s="11">
        <v>1</v>
      </c>
      <c r="K40" s="11">
        <v>1</v>
      </c>
      <c r="L40" s="11">
        <v>1</v>
      </c>
      <c r="M40" s="11">
        <v>1</v>
      </c>
      <c r="N40" s="115">
        <f t="shared" si="2"/>
        <v>16</v>
      </c>
      <c r="O40" s="116">
        <f t="shared" si="3"/>
        <v>9</v>
      </c>
      <c r="P40" s="117">
        <f t="shared" si="4"/>
        <v>7</v>
      </c>
      <c r="Q40" s="118">
        <f t="shared" si="5"/>
        <v>5</v>
      </c>
      <c r="AA40" s="126" t="s">
        <v>425</v>
      </c>
      <c r="AB40" s="126" t="s">
        <v>429</v>
      </c>
      <c r="AC40" s="126" t="s">
        <v>430</v>
      </c>
      <c r="AE40" s="124">
        <v>22</v>
      </c>
      <c r="AF40" s="157">
        <f t="shared" si="8"/>
        <v>73.988817402199274</v>
      </c>
      <c r="AG40" s="157">
        <f t="shared" si="9"/>
        <v>80.282538764322737</v>
      </c>
    </row>
    <row r="41" spans="1:33" x14ac:dyDescent="0.3">
      <c r="A41" s="127">
        <v>0</v>
      </c>
      <c r="B41" s="128">
        <v>29</v>
      </c>
      <c r="C41" s="128" t="s">
        <v>277</v>
      </c>
      <c r="D41" s="11">
        <v>2</v>
      </c>
      <c r="E41" s="11">
        <v>3</v>
      </c>
      <c r="F41" s="11">
        <v>1</v>
      </c>
      <c r="G41" s="114">
        <f t="shared" si="0"/>
        <v>4</v>
      </c>
      <c r="H41" s="11">
        <v>3</v>
      </c>
      <c r="I41" s="114">
        <f t="shared" si="1"/>
        <v>2</v>
      </c>
      <c r="J41" s="11">
        <v>2</v>
      </c>
      <c r="K41" s="11">
        <v>1</v>
      </c>
      <c r="L41" s="11">
        <v>2</v>
      </c>
      <c r="M41" s="11">
        <v>1</v>
      </c>
      <c r="N41" s="115">
        <f t="shared" si="2"/>
        <v>21</v>
      </c>
      <c r="O41" s="116">
        <f t="shared" si="3"/>
        <v>9</v>
      </c>
      <c r="P41" s="117">
        <f t="shared" si="4"/>
        <v>12</v>
      </c>
      <c r="Q41" s="118">
        <f t="shared" si="5"/>
        <v>7</v>
      </c>
      <c r="AA41" s="126">
        <v>5</v>
      </c>
      <c r="AB41" s="159">
        <f t="shared" ref="AB41:AB55" si="10">((AA41-$V$30)/$Y$30)*10+50</f>
        <v>38.435857397367577</v>
      </c>
      <c r="AC41" s="159">
        <f t="shared" ref="AC41:AC55" si="11">((AA41-$V$31)/$Y$31*10+50)</f>
        <v>36.900118686938399</v>
      </c>
      <c r="AE41" s="124">
        <v>23</v>
      </c>
      <c r="AF41" s="157">
        <f t="shared" si="8"/>
        <v>76.733300749061058</v>
      </c>
      <c r="AG41" s="157">
        <f t="shared" si="9"/>
        <v>83.567424325198431</v>
      </c>
    </row>
    <row r="42" spans="1:33" x14ac:dyDescent="0.3">
      <c r="A42" s="127">
        <v>0</v>
      </c>
      <c r="B42" s="128">
        <v>29</v>
      </c>
      <c r="C42" s="128" t="s">
        <v>277</v>
      </c>
      <c r="D42" s="11">
        <v>2</v>
      </c>
      <c r="E42" s="11">
        <v>4</v>
      </c>
      <c r="F42" s="11">
        <v>2</v>
      </c>
      <c r="G42" s="114">
        <f t="shared" si="0"/>
        <v>3</v>
      </c>
      <c r="H42" s="11">
        <v>1</v>
      </c>
      <c r="I42" s="114">
        <f t="shared" si="1"/>
        <v>4</v>
      </c>
      <c r="J42" s="11">
        <v>1</v>
      </c>
      <c r="K42" s="11">
        <v>1</v>
      </c>
      <c r="L42" s="11">
        <v>2</v>
      </c>
      <c r="M42" s="11">
        <v>2</v>
      </c>
      <c r="N42" s="115">
        <f t="shared" si="2"/>
        <v>22</v>
      </c>
      <c r="O42" s="116">
        <f t="shared" si="3"/>
        <v>8</v>
      </c>
      <c r="P42" s="117">
        <f t="shared" si="4"/>
        <v>14</v>
      </c>
      <c r="Q42" s="118">
        <f t="shared" si="5"/>
        <v>8</v>
      </c>
      <c r="AA42" s="126">
        <v>6</v>
      </c>
      <c r="AB42" s="159">
        <f t="shared" si="10"/>
        <v>41.793189120712476</v>
      </c>
      <c r="AC42" s="159">
        <f t="shared" si="11"/>
        <v>40.983198576723836</v>
      </c>
      <c r="AE42" s="124">
        <v>24</v>
      </c>
      <c r="AF42" s="157">
        <f t="shared" si="8"/>
        <v>79.477784095922857</v>
      </c>
      <c r="AG42" s="157">
        <f t="shared" si="9"/>
        <v>86.85230988607411</v>
      </c>
    </row>
    <row r="43" spans="1:33" x14ac:dyDescent="0.3">
      <c r="A43" s="127">
        <v>0</v>
      </c>
      <c r="B43" s="128">
        <v>29</v>
      </c>
      <c r="C43" s="128" t="s">
        <v>277</v>
      </c>
      <c r="D43" s="11">
        <v>2</v>
      </c>
      <c r="E43" s="11">
        <v>2</v>
      </c>
      <c r="F43" s="11">
        <v>2</v>
      </c>
      <c r="G43" s="114">
        <f t="shared" si="0"/>
        <v>3</v>
      </c>
      <c r="H43" s="11">
        <v>2</v>
      </c>
      <c r="I43" s="114">
        <f t="shared" si="1"/>
        <v>3</v>
      </c>
      <c r="J43" s="11">
        <v>1</v>
      </c>
      <c r="K43" s="11">
        <v>1</v>
      </c>
      <c r="L43" s="11">
        <v>1</v>
      </c>
      <c r="M43" s="11">
        <v>2</v>
      </c>
      <c r="N43" s="115">
        <f t="shared" si="2"/>
        <v>19</v>
      </c>
      <c r="O43" s="116">
        <f t="shared" si="3"/>
        <v>8</v>
      </c>
      <c r="P43" s="117">
        <f t="shared" si="4"/>
        <v>11</v>
      </c>
      <c r="Q43" s="118">
        <f t="shared" si="5"/>
        <v>7</v>
      </c>
      <c r="AA43" s="126">
        <v>7</v>
      </c>
      <c r="AB43" s="159">
        <f t="shared" si="10"/>
        <v>45.150520844057382</v>
      </c>
      <c r="AC43" s="159">
        <f t="shared" si="11"/>
        <v>45.066278466509274</v>
      </c>
      <c r="AE43" s="124">
        <v>25</v>
      </c>
      <c r="AF43" s="157">
        <f t="shared" si="8"/>
        <v>82.222267442784641</v>
      </c>
      <c r="AG43" s="157">
        <f t="shared" si="9"/>
        <v>90.137195446949789</v>
      </c>
    </row>
    <row r="44" spans="1:33" x14ac:dyDescent="0.3">
      <c r="A44" s="127">
        <v>0</v>
      </c>
      <c r="B44" s="128">
        <v>29</v>
      </c>
      <c r="C44" s="128" t="s">
        <v>277</v>
      </c>
      <c r="D44" s="11">
        <v>1</v>
      </c>
      <c r="E44" s="11">
        <v>3</v>
      </c>
      <c r="F44" s="11">
        <v>1</v>
      </c>
      <c r="G44" s="114">
        <f t="shared" si="0"/>
        <v>4</v>
      </c>
      <c r="H44" s="11">
        <v>1</v>
      </c>
      <c r="I44" s="114">
        <f t="shared" si="1"/>
        <v>4</v>
      </c>
      <c r="J44" s="11">
        <v>1</v>
      </c>
      <c r="K44" s="11">
        <v>1</v>
      </c>
      <c r="L44" s="11">
        <v>1</v>
      </c>
      <c r="M44" s="11">
        <v>3</v>
      </c>
      <c r="N44" s="115">
        <f t="shared" si="2"/>
        <v>20</v>
      </c>
      <c r="O44" s="116">
        <f t="shared" si="3"/>
        <v>9</v>
      </c>
      <c r="P44" s="117">
        <f t="shared" si="4"/>
        <v>11</v>
      </c>
      <c r="Q44" s="118">
        <f t="shared" si="5"/>
        <v>7</v>
      </c>
      <c r="AA44" s="126">
        <v>8</v>
      </c>
      <c r="AB44" s="159">
        <f t="shared" si="10"/>
        <v>48.507852567402281</v>
      </c>
      <c r="AC44" s="159">
        <f t="shared" si="11"/>
        <v>49.149358356294712</v>
      </c>
      <c r="AE44" s="124">
        <v>26</v>
      </c>
      <c r="AF44" s="157">
        <f t="shared" si="8"/>
        <v>84.96675078964644</v>
      </c>
      <c r="AG44" s="157">
        <f t="shared" si="9"/>
        <v>93.422081007825483</v>
      </c>
    </row>
    <row r="45" spans="1:33" x14ac:dyDescent="0.3">
      <c r="A45" s="127">
        <v>1</v>
      </c>
      <c r="B45" s="128">
        <v>29</v>
      </c>
      <c r="C45" s="128" t="s">
        <v>277</v>
      </c>
      <c r="D45" s="11">
        <v>3</v>
      </c>
      <c r="E45" s="11">
        <v>3</v>
      </c>
      <c r="F45" s="11">
        <v>2</v>
      </c>
      <c r="G45" s="114">
        <f t="shared" si="0"/>
        <v>3</v>
      </c>
      <c r="H45" s="11">
        <v>2</v>
      </c>
      <c r="I45" s="114">
        <f t="shared" si="1"/>
        <v>3</v>
      </c>
      <c r="J45" s="11">
        <v>3</v>
      </c>
      <c r="K45" s="11">
        <v>3</v>
      </c>
      <c r="L45" s="11">
        <v>3</v>
      </c>
      <c r="M45" s="11">
        <v>3</v>
      </c>
      <c r="N45" s="115">
        <f t="shared" si="2"/>
        <v>28</v>
      </c>
      <c r="O45" s="116">
        <f t="shared" si="3"/>
        <v>8</v>
      </c>
      <c r="P45" s="117">
        <f t="shared" si="4"/>
        <v>20</v>
      </c>
      <c r="Q45" s="118">
        <f t="shared" si="5"/>
        <v>14</v>
      </c>
      <c r="AA45" s="126">
        <v>9</v>
      </c>
      <c r="AB45" s="159">
        <f t="shared" si="10"/>
        <v>51.865184290747187</v>
      </c>
      <c r="AC45" s="159">
        <f t="shared" si="11"/>
        <v>53.23243824608015</v>
      </c>
    </row>
    <row r="46" spans="1:33" x14ac:dyDescent="0.3">
      <c r="A46" s="127">
        <v>1</v>
      </c>
      <c r="B46" s="128">
        <v>28</v>
      </c>
      <c r="C46" s="128" t="s">
        <v>277</v>
      </c>
      <c r="D46" s="11">
        <v>2</v>
      </c>
      <c r="E46" s="11">
        <v>3</v>
      </c>
      <c r="F46" s="11">
        <v>2</v>
      </c>
      <c r="G46" s="114">
        <f t="shared" si="0"/>
        <v>3</v>
      </c>
      <c r="H46" s="11">
        <v>2</v>
      </c>
      <c r="I46" s="114">
        <f t="shared" si="1"/>
        <v>3</v>
      </c>
      <c r="J46" s="11">
        <v>1</v>
      </c>
      <c r="K46" s="11">
        <v>1</v>
      </c>
      <c r="L46" s="11">
        <v>1</v>
      </c>
      <c r="M46" s="11">
        <v>2</v>
      </c>
      <c r="N46" s="115">
        <f t="shared" si="2"/>
        <v>20</v>
      </c>
      <c r="O46" s="116">
        <f t="shared" si="3"/>
        <v>8</v>
      </c>
      <c r="P46" s="117">
        <f t="shared" si="4"/>
        <v>12</v>
      </c>
      <c r="Q46" s="118">
        <f t="shared" si="5"/>
        <v>7</v>
      </c>
      <c r="AA46" s="126">
        <v>10</v>
      </c>
      <c r="AB46" s="159">
        <f t="shared" si="10"/>
        <v>55.222516014092086</v>
      </c>
      <c r="AC46" s="159">
        <f t="shared" si="11"/>
        <v>57.315518135865588</v>
      </c>
    </row>
    <row r="47" spans="1:33" x14ac:dyDescent="0.3">
      <c r="A47" s="127">
        <v>1</v>
      </c>
      <c r="B47" s="128">
        <v>28</v>
      </c>
      <c r="C47" s="128" t="s">
        <v>277</v>
      </c>
      <c r="D47" s="11">
        <v>3</v>
      </c>
      <c r="E47" s="11">
        <v>3</v>
      </c>
      <c r="F47" s="11">
        <v>2</v>
      </c>
      <c r="G47" s="114">
        <f t="shared" si="0"/>
        <v>3</v>
      </c>
      <c r="H47" s="11">
        <v>2</v>
      </c>
      <c r="I47" s="114">
        <f t="shared" si="1"/>
        <v>3</v>
      </c>
      <c r="J47" s="11">
        <v>3</v>
      </c>
      <c r="K47" s="11">
        <v>2</v>
      </c>
      <c r="L47" s="11">
        <v>2</v>
      </c>
      <c r="M47" s="11">
        <v>3</v>
      </c>
      <c r="N47" s="115">
        <f t="shared" si="2"/>
        <v>26</v>
      </c>
      <c r="O47" s="116">
        <f t="shared" si="3"/>
        <v>8</v>
      </c>
      <c r="P47" s="117">
        <f t="shared" si="4"/>
        <v>18</v>
      </c>
      <c r="Q47" s="118">
        <f t="shared" si="5"/>
        <v>12</v>
      </c>
      <c r="AA47" s="126">
        <v>11</v>
      </c>
      <c r="AB47" s="159">
        <f t="shared" si="10"/>
        <v>58.579847737436992</v>
      </c>
      <c r="AC47" s="159">
        <f t="shared" si="11"/>
        <v>61.398598025651026</v>
      </c>
    </row>
    <row r="48" spans="1:33" x14ac:dyDescent="0.3">
      <c r="A48" s="127">
        <v>0</v>
      </c>
      <c r="B48" s="128">
        <v>28</v>
      </c>
      <c r="C48" s="128" t="s">
        <v>277</v>
      </c>
      <c r="D48" s="11">
        <v>1</v>
      </c>
      <c r="E48" s="11">
        <v>3</v>
      </c>
      <c r="F48" s="11">
        <v>1</v>
      </c>
      <c r="G48" s="114">
        <f t="shared" si="0"/>
        <v>4</v>
      </c>
      <c r="H48" s="11">
        <v>1</v>
      </c>
      <c r="I48" s="114">
        <f t="shared" si="1"/>
        <v>4</v>
      </c>
      <c r="J48" s="11">
        <v>1</v>
      </c>
      <c r="K48" s="11">
        <v>1</v>
      </c>
      <c r="L48" s="11">
        <v>2</v>
      </c>
      <c r="M48" s="11">
        <v>2</v>
      </c>
      <c r="N48" s="115">
        <f t="shared" si="2"/>
        <v>20</v>
      </c>
      <c r="O48" s="116">
        <f t="shared" si="3"/>
        <v>9</v>
      </c>
      <c r="P48" s="117">
        <f t="shared" si="4"/>
        <v>11</v>
      </c>
      <c r="Q48" s="118">
        <f t="shared" si="5"/>
        <v>7</v>
      </c>
      <c r="AA48" s="126">
        <v>12</v>
      </c>
      <c r="AB48" s="159">
        <f t="shared" si="10"/>
        <v>61.937179460781891</v>
      </c>
      <c r="AC48" s="159">
        <f t="shared" si="11"/>
        <v>65.481677915436464</v>
      </c>
    </row>
    <row r="49" spans="1:29" x14ac:dyDescent="0.3">
      <c r="A49" s="127">
        <v>0</v>
      </c>
      <c r="B49" s="128">
        <v>28</v>
      </c>
      <c r="C49" s="128" t="s">
        <v>277</v>
      </c>
      <c r="D49" s="11">
        <v>2</v>
      </c>
      <c r="E49" s="11">
        <v>3</v>
      </c>
      <c r="F49" s="11">
        <v>2</v>
      </c>
      <c r="G49" s="114">
        <f t="shared" si="0"/>
        <v>3</v>
      </c>
      <c r="H49" s="11">
        <v>2</v>
      </c>
      <c r="I49" s="114">
        <f t="shared" si="1"/>
        <v>3</v>
      </c>
      <c r="J49" s="11">
        <v>2</v>
      </c>
      <c r="K49" s="11">
        <v>2</v>
      </c>
      <c r="L49" s="11">
        <v>2</v>
      </c>
      <c r="M49" s="11">
        <v>2</v>
      </c>
      <c r="N49" s="115">
        <f t="shared" si="2"/>
        <v>23</v>
      </c>
      <c r="O49" s="116">
        <f t="shared" si="3"/>
        <v>8</v>
      </c>
      <c r="P49" s="117">
        <f t="shared" si="4"/>
        <v>15</v>
      </c>
      <c r="Q49" s="118">
        <f t="shared" si="5"/>
        <v>10</v>
      </c>
      <c r="AA49" s="126">
        <v>13</v>
      </c>
      <c r="AB49" s="159">
        <f t="shared" si="10"/>
        <v>65.29451118412679</v>
      </c>
      <c r="AC49" s="159">
        <f t="shared" si="11"/>
        <v>69.564757805221902</v>
      </c>
    </row>
    <row r="50" spans="1:29" x14ac:dyDescent="0.3">
      <c r="A50" s="127">
        <v>1</v>
      </c>
      <c r="B50" s="128">
        <v>28</v>
      </c>
      <c r="C50" s="128" t="s">
        <v>277</v>
      </c>
      <c r="D50" s="11">
        <v>3</v>
      </c>
      <c r="E50" s="11">
        <v>3</v>
      </c>
      <c r="F50" s="11">
        <v>3</v>
      </c>
      <c r="G50" s="114">
        <f t="shared" si="0"/>
        <v>2</v>
      </c>
      <c r="H50" s="11">
        <v>2</v>
      </c>
      <c r="I50" s="114">
        <f t="shared" si="1"/>
        <v>3</v>
      </c>
      <c r="J50" s="11">
        <v>2</v>
      </c>
      <c r="K50" s="11">
        <v>3</v>
      </c>
      <c r="L50" s="11">
        <v>3</v>
      </c>
      <c r="M50" s="11">
        <v>2</v>
      </c>
      <c r="N50" s="115">
        <f t="shared" si="2"/>
        <v>26</v>
      </c>
      <c r="O50" s="116">
        <f t="shared" si="3"/>
        <v>7</v>
      </c>
      <c r="P50" s="117">
        <f t="shared" si="4"/>
        <v>19</v>
      </c>
      <c r="Q50" s="118">
        <f t="shared" si="5"/>
        <v>13</v>
      </c>
      <c r="AA50" s="126">
        <v>14</v>
      </c>
      <c r="AB50" s="159">
        <f t="shared" si="10"/>
        <v>68.651842907471689</v>
      </c>
      <c r="AC50" s="159">
        <f t="shared" si="11"/>
        <v>73.64783769500734</v>
      </c>
    </row>
    <row r="51" spans="1:29" x14ac:dyDescent="0.3">
      <c r="A51" s="127">
        <v>0</v>
      </c>
      <c r="B51" s="128">
        <v>28</v>
      </c>
      <c r="C51" s="128" t="s">
        <v>277</v>
      </c>
      <c r="D51" s="11">
        <v>1</v>
      </c>
      <c r="E51" s="11">
        <v>2</v>
      </c>
      <c r="F51" s="11">
        <v>1</v>
      </c>
      <c r="G51" s="114">
        <f t="shared" si="0"/>
        <v>4</v>
      </c>
      <c r="H51" s="11">
        <v>4</v>
      </c>
      <c r="I51" s="114">
        <f t="shared" si="1"/>
        <v>1</v>
      </c>
      <c r="J51" s="11">
        <v>2</v>
      </c>
      <c r="K51" s="11">
        <v>1</v>
      </c>
      <c r="L51" s="11">
        <v>3</v>
      </c>
      <c r="M51" s="11">
        <v>3</v>
      </c>
      <c r="N51" s="115">
        <f t="shared" si="2"/>
        <v>22</v>
      </c>
      <c r="O51" s="116">
        <f t="shared" si="3"/>
        <v>9</v>
      </c>
      <c r="P51" s="117">
        <f t="shared" si="4"/>
        <v>13</v>
      </c>
      <c r="Q51" s="118">
        <f t="shared" si="5"/>
        <v>10</v>
      </c>
      <c r="AA51" s="126">
        <v>15</v>
      </c>
      <c r="AB51" s="159">
        <f t="shared" si="10"/>
        <v>72.009174630816602</v>
      </c>
      <c r="AC51" s="159">
        <f t="shared" si="11"/>
        <v>77.730917584792778</v>
      </c>
    </row>
    <row r="52" spans="1:29" x14ac:dyDescent="0.3">
      <c r="A52" s="127">
        <v>0</v>
      </c>
      <c r="B52" s="128">
        <v>28</v>
      </c>
      <c r="C52" s="128" t="s">
        <v>277</v>
      </c>
      <c r="D52" s="11">
        <v>1</v>
      </c>
      <c r="E52" s="11">
        <v>1</v>
      </c>
      <c r="F52" s="11">
        <v>1</v>
      </c>
      <c r="G52" s="114">
        <f t="shared" si="0"/>
        <v>4</v>
      </c>
      <c r="H52" s="11">
        <v>3</v>
      </c>
      <c r="I52" s="114">
        <f t="shared" si="1"/>
        <v>2</v>
      </c>
      <c r="J52" s="11">
        <v>1</v>
      </c>
      <c r="K52" s="11">
        <v>1</v>
      </c>
      <c r="L52" s="11">
        <v>2</v>
      </c>
      <c r="M52" s="11">
        <v>1</v>
      </c>
      <c r="N52" s="115">
        <f t="shared" si="2"/>
        <v>17</v>
      </c>
      <c r="O52" s="116">
        <f t="shared" si="3"/>
        <v>9</v>
      </c>
      <c r="P52" s="117">
        <f t="shared" si="4"/>
        <v>8</v>
      </c>
      <c r="Q52" s="118">
        <f t="shared" si="5"/>
        <v>6</v>
      </c>
      <c r="Z52" s="11" t="s">
        <v>452</v>
      </c>
      <c r="AA52" s="126">
        <v>16</v>
      </c>
      <c r="AB52" s="159">
        <f t="shared" si="10"/>
        <v>75.366506354161501</v>
      </c>
      <c r="AC52" s="159">
        <f t="shared" si="11"/>
        <v>81.81399747457823</v>
      </c>
    </row>
    <row r="53" spans="1:29" x14ac:dyDescent="0.3">
      <c r="A53" s="127">
        <v>0</v>
      </c>
      <c r="B53" s="128">
        <v>28</v>
      </c>
      <c r="C53" s="128" t="s">
        <v>277</v>
      </c>
      <c r="D53" s="11">
        <v>2</v>
      </c>
      <c r="E53" s="11">
        <v>2</v>
      </c>
      <c r="F53" s="11">
        <v>2</v>
      </c>
      <c r="G53" s="114">
        <f t="shared" si="0"/>
        <v>3</v>
      </c>
      <c r="H53" s="11">
        <v>3</v>
      </c>
      <c r="I53" s="114">
        <f t="shared" si="1"/>
        <v>2</v>
      </c>
      <c r="J53" s="11">
        <v>2</v>
      </c>
      <c r="K53" s="11">
        <v>2</v>
      </c>
      <c r="L53" s="11">
        <v>2</v>
      </c>
      <c r="M53" s="11">
        <v>2</v>
      </c>
      <c r="N53" s="115">
        <f t="shared" si="2"/>
        <v>22</v>
      </c>
      <c r="O53" s="116">
        <f t="shared" si="3"/>
        <v>8</v>
      </c>
      <c r="P53" s="117">
        <f t="shared" si="4"/>
        <v>14</v>
      </c>
      <c r="Q53" s="118">
        <f t="shared" si="5"/>
        <v>10</v>
      </c>
      <c r="AA53" s="126">
        <v>17</v>
      </c>
      <c r="AB53" s="159">
        <f t="shared" si="10"/>
        <v>78.7238380775064</v>
      </c>
      <c r="AC53" s="159">
        <f t="shared" si="11"/>
        <v>85.897077364363668</v>
      </c>
    </row>
    <row r="54" spans="1:29" x14ac:dyDescent="0.3">
      <c r="A54" s="127">
        <v>0</v>
      </c>
      <c r="B54" s="128">
        <v>28</v>
      </c>
      <c r="C54" s="128" t="s">
        <v>277</v>
      </c>
      <c r="D54" s="11">
        <v>1</v>
      </c>
      <c r="E54" s="11">
        <v>2</v>
      </c>
      <c r="F54" s="11">
        <v>1</v>
      </c>
      <c r="G54" s="114">
        <f t="shared" si="0"/>
        <v>4</v>
      </c>
      <c r="H54" s="11">
        <v>1</v>
      </c>
      <c r="I54" s="114">
        <f t="shared" si="1"/>
        <v>4</v>
      </c>
      <c r="J54" s="11">
        <v>1</v>
      </c>
      <c r="K54" s="11">
        <v>1</v>
      </c>
      <c r="L54" s="11">
        <v>2</v>
      </c>
      <c r="M54" s="11">
        <v>2</v>
      </c>
      <c r="N54" s="115">
        <f t="shared" si="2"/>
        <v>19</v>
      </c>
      <c r="O54" s="116">
        <f t="shared" si="3"/>
        <v>9</v>
      </c>
      <c r="P54" s="117">
        <f t="shared" si="4"/>
        <v>10</v>
      </c>
      <c r="Q54" s="118">
        <f t="shared" si="5"/>
        <v>7</v>
      </c>
      <c r="AA54" s="126">
        <v>18</v>
      </c>
      <c r="AB54" s="159">
        <f t="shared" si="10"/>
        <v>82.081169800851313</v>
      </c>
      <c r="AC54" s="159">
        <f t="shared" si="11"/>
        <v>89.980157254149105</v>
      </c>
    </row>
    <row r="55" spans="1:29" x14ac:dyDescent="0.3">
      <c r="A55" s="127">
        <v>0</v>
      </c>
      <c r="B55" s="128">
        <v>28</v>
      </c>
      <c r="C55" s="128" t="s">
        <v>277</v>
      </c>
      <c r="D55" s="11">
        <v>2</v>
      </c>
      <c r="E55" s="11">
        <v>3</v>
      </c>
      <c r="F55" s="11">
        <v>3</v>
      </c>
      <c r="G55" s="114">
        <f t="shared" si="0"/>
        <v>2</v>
      </c>
      <c r="H55" s="11">
        <v>1</v>
      </c>
      <c r="I55" s="114">
        <f t="shared" si="1"/>
        <v>4</v>
      </c>
      <c r="J55" s="11">
        <v>2</v>
      </c>
      <c r="K55" s="11">
        <v>2</v>
      </c>
      <c r="L55" s="11">
        <v>2</v>
      </c>
      <c r="M55" s="11">
        <v>2</v>
      </c>
      <c r="N55" s="115">
        <f t="shared" si="2"/>
        <v>23</v>
      </c>
      <c r="O55" s="116">
        <f t="shared" si="3"/>
        <v>7</v>
      </c>
      <c r="P55" s="117">
        <f t="shared" si="4"/>
        <v>16</v>
      </c>
      <c r="Q55" s="118">
        <f t="shared" si="5"/>
        <v>11</v>
      </c>
      <c r="AA55" s="126">
        <v>19</v>
      </c>
      <c r="AB55" s="159">
        <f t="shared" si="10"/>
        <v>85.438501524196198</v>
      </c>
      <c r="AC55" s="159">
        <f t="shared" si="11"/>
        <v>94.063237143934529</v>
      </c>
    </row>
    <row r="56" spans="1:29" x14ac:dyDescent="0.3">
      <c r="A56" s="127">
        <v>0</v>
      </c>
      <c r="B56" s="128">
        <v>28</v>
      </c>
      <c r="C56" s="128" t="s">
        <v>277</v>
      </c>
      <c r="D56" s="11">
        <v>1</v>
      </c>
      <c r="E56" s="11">
        <v>1</v>
      </c>
      <c r="F56" s="11">
        <v>1</v>
      </c>
      <c r="G56" s="114">
        <f t="shared" si="0"/>
        <v>4</v>
      </c>
      <c r="H56" s="11">
        <v>3</v>
      </c>
      <c r="I56" s="114">
        <f t="shared" si="1"/>
        <v>2</v>
      </c>
      <c r="J56" s="11">
        <v>1</v>
      </c>
      <c r="K56" s="11">
        <v>1</v>
      </c>
      <c r="L56" s="11">
        <v>1</v>
      </c>
      <c r="M56" s="11">
        <v>1</v>
      </c>
      <c r="N56" s="115">
        <f t="shared" si="2"/>
        <v>16</v>
      </c>
      <c r="O56" s="116">
        <f t="shared" si="3"/>
        <v>9</v>
      </c>
      <c r="P56" s="117">
        <f t="shared" si="4"/>
        <v>7</v>
      </c>
      <c r="Q56" s="118">
        <f t="shared" si="5"/>
        <v>5</v>
      </c>
    </row>
    <row r="57" spans="1:29" x14ac:dyDescent="0.3">
      <c r="A57" s="127">
        <v>0</v>
      </c>
      <c r="B57" s="128">
        <v>28</v>
      </c>
      <c r="C57" s="128" t="s">
        <v>277</v>
      </c>
      <c r="D57" s="11">
        <v>1</v>
      </c>
      <c r="E57" s="11">
        <v>2</v>
      </c>
      <c r="F57" s="11">
        <v>1</v>
      </c>
      <c r="G57" s="114">
        <f t="shared" si="0"/>
        <v>4</v>
      </c>
      <c r="H57" s="11">
        <v>1</v>
      </c>
      <c r="I57" s="114">
        <f t="shared" si="1"/>
        <v>4</v>
      </c>
      <c r="J57" s="11">
        <v>2</v>
      </c>
      <c r="K57" s="11">
        <v>1</v>
      </c>
      <c r="L57" s="11">
        <v>2</v>
      </c>
      <c r="M57" s="11">
        <v>3</v>
      </c>
      <c r="N57" s="115">
        <f t="shared" si="2"/>
        <v>21</v>
      </c>
      <c r="O57" s="116">
        <f t="shared" si="3"/>
        <v>9</v>
      </c>
      <c r="P57" s="117">
        <f t="shared" si="4"/>
        <v>12</v>
      </c>
      <c r="Q57" s="118">
        <f t="shared" si="5"/>
        <v>9</v>
      </c>
    </row>
    <row r="58" spans="1:29" x14ac:dyDescent="0.3">
      <c r="A58" s="127">
        <v>1</v>
      </c>
      <c r="B58" s="128">
        <v>28</v>
      </c>
      <c r="C58" s="128" t="s">
        <v>277</v>
      </c>
      <c r="D58" s="11">
        <v>4</v>
      </c>
      <c r="E58" s="11">
        <v>4</v>
      </c>
      <c r="F58" s="11">
        <v>2</v>
      </c>
      <c r="G58" s="114">
        <f t="shared" si="0"/>
        <v>3</v>
      </c>
      <c r="H58" s="11">
        <v>1</v>
      </c>
      <c r="I58" s="114">
        <f t="shared" si="1"/>
        <v>4</v>
      </c>
      <c r="J58" s="11">
        <v>1</v>
      </c>
      <c r="K58" s="11">
        <v>1</v>
      </c>
      <c r="L58" s="11">
        <v>2</v>
      </c>
      <c r="M58" s="11">
        <v>4</v>
      </c>
      <c r="N58" s="115">
        <f t="shared" si="2"/>
        <v>26</v>
      </c>
      <c r="O58" s="116">
        <f t="shared" si="3"/>
        <v>8</v>
      </c>
      <c r="P58" s="117">
        <f t="shared" si="4"/>
        <v>18</v>
      </c>
      <c r="Q58" s="118">
        <f t="shared" si="5"/>
        <v>10</v>
      </c>
    </row>
    <row r="59" spans="1:29" x14ac:dyDescent="0.3">
      <c r="A59" s="127">
        <v>0</v>
      </c>
      <c r="B59" s="128">
        <v>28</v>
      </c>
      <c r="C59" s="128" t="s">
        <v>277</v>
      </c>
      <c r="D59" s="11">
        <v>4</v>
      </c>
      <c r="E59" s="11">
        <v>4</v>
      </c>
      <c r="F59" s="11">
        <v>1</v>
      </c>
      <c r="G59" s="114">
        <f t="shared" si="0"/>
        <v>4</v>
      </c>
      <c r="H59" s="11">
        <v>1</v>
      </c>
      <c r="I59" s="114">
        <f t="shared" si="1"/>
        <v>4</v>
      </c>
      <c r="J59" s="11">
        <v>1</v>
      </c>
      <c r="K59" s="11">
        <v>1</v>
      </c>
      <c r="L59" s="11">
        <v>1</v>
      </c>
      <c r="M59" s="11">
        <v>1</v>
      </c>
      <c r="N59" s="115">
        <f t="shared" si="2"/>
        <v>22</v>
      </c>
      <c r="O59" s="116">
        <f t="shared" si="3"/>
        <v>9</v>
      </c>
      <c r="P59" s="117">
        <f t="shared" si="4"/>
        <v>13</v>
      </c>
      <c r="Q59" s="118">
        <f t="shared" si="5"/>
        <v>5</v>
      </c>
    </row>
    <row r="60" spans="1:29" x14ac:dyDescent="0.3">
      <c r="A60" s="127">
        <v>0</v>
      </c>
      <c r="B60" s="128">
        <v>27</v>
      </c>
      <c r="C60" s="128" t="s">
        <v>277</v>
      </c>
      <c r="D60" s="11">
        <v>2</v>
      </c>
      <c r="E60" s="11">
        <v>2</v>
      </c>
      <c r="F60" s="11">
        <v>2</v>
      </c>
      <c r="G60" s="114">
        <f t="shared" si="0"/>
        <v>3</v>
      </c>
      <c r="H60" s="11">
        <v>3</v>
      </c>
      <c r="I60" s="114">
        <f t="shared" si="1"/>
        <v>2</v>
      </c>
      <c r="J60" s="11">
        <v>1</v>
      </c>
      <c r="K60" s="11">
        <v>1</v>
      </c>
      <c r="L60" s="11">
        <v>1</v>
      </c>
      <c r="M60" s="11">
        <v>1</v>
      </c>
      <c r="N60" s="115">
        <f t="shared" si="2"/>
        <v>18</v>
      </c>
      <c r="O60" s="116">
        <f t="shared" si="3"/>
        <v>8</v>
      </c>
      <c r="P60" s="117">
        <f t="shared" si="4"/>
        <v>10</v>
      </c>
      <c r="Q60" s="118">
        <f t="shared" si="5"/>
        <v>6</v>
      </c>
    </row>
    <row r="61" spans="1:29" x14ac:dyDescent="0.3">
      <c r="A61" s="127">
        <v>0</v>
      </c>
      <c r="B61" s="128">
        <v>27</v>
      </c>
      <c r="C61" s="128" t="s">
        <v>277</v>
      </c>
      <c r="D61" s="11">
        <v>1</v>
      </c>
      <c r="E61" s="11">
        <v>2</v>
      </c>
      <c r="F61" s="11">
        <v>2</v>
      </c>
      <c r="G61" s="114">
        <f t="shared" si="0"/>
        <v>3</v>
      </c>
      <c r="H61" s="11">
        <v>2</v>
      </c>
      <c r="I61" s="114">
        <f t="shared" si="1"/>
        <v>3</v>
      </c>
      <c r="J61" s="11">
        <v>2</v>
      </c>
      <c r="K61" s="11">
        <v>2</v>
      </c>
      <c r="L61" s="11">
        <v>3</v>
      </c>
      <c r="M61" s="11">
        <v>3</v>
      </c>
      <c r="N61" s="115">
        <f t="shared" si="2"/>
        <v>23</v>
      </c>
      <c r="O61" s="116">
        <f t="shared" si="3"/>
        <v>8</v>
      </c>
      <c r="P61" s="117">
        <f t="shared" si="4"/>
        <v>15</v>
      </c>
      <c r="Q61" s="118">
        <f t="shared" si="5"/>
        <v>12</v>
      </c>
    </row>
    <row r="62" spans="1:29" x14ac:dyDescent="0.3">
      <c r="A62" s="127">
        <v>0</v>
      </c>
      <c r="B62" s="128">
        <v>27</v>
      </c>
      <c r="C62" s="128" t="s">
        <v>277</v>
      </c>
      <c r="D62" s="11">
        <v>2</v>
      </c>
      <c r="E62" s="11">
        <v>2</v>
      </c>
      <c r="F62" s="11">
        <v>2</v>
      </c>
      <c r="G62" s="114">
        <f t="shared" si="0"/>
        <v>3</v>
      </c>
      <c r="H62" s="11">
        <v>3</v>
      </c>
      <c r="I62" s="114">
        <f t="shared" si="1"/>
        <v>2</v>
      </c>
      <c r="J62" s="11">
        <v>2</v>
      </c>
      <c r="K62" s="11">
        <v>2</v>
      </c>
      <c r="L62" s="11">
        <v>3</v>
      </c>
      <c r="M62" s="11">
        <v>2</v>
      </c>
      <c r="N62" s="115">
        <f t="shared" si="2"/>
        <v>23</v>
      </c>
      <c r="O62" s="116">
        <f t="shared" si="3"/>
        <v>8</v>
      </c>
      <c r="P62" s="117">
        <f t="shared" si="4"/>
        <v>15</v>
      </c>
      <c r="Q62" s="118">
        <f t="shared" si="5"/>
        <v>11</v>
      </c>
    </row>
    <row r="63" spans="1:29" x14ac:dyDescent="0.3">
      <c r="A63" s="127">
        <v>1</v>
      </c>
      <c r="B63" s="128">
        <v>27</v>
      </c>
      <c r="C63" s="128" t="s">
        <v>277</v>
      </c>
      <c r="D63" s="11">
        <v>2</v>
      </c>
      <c r="E63" s="11">
        <v>4</v>
      </c>
      <c r="F63" s="11">
        <v>1</v>
      </c>
      <c r="G63" s="114">
        <f t="shared" si="0"/>
        <v>4</v>
      </c>
      <c r="H63" s="11">
        <v>2</v>
      </c>
      <c r="I63" s="114">
        <f t="shared" si="1"/>
        <v>3</v>
      </c>
      <c r="J63" s="11">
        <v>2</v>
      </c>
      <c r="K63" s="11">
        <v>2</v>
      </c>
      <c r="L63" s="11">
        <v>4</v>
      </c>
      <c r="M63" s="11">
        <v>1</v>
      </c>
      <c r="N63" s="115">
        <f t="shared" si="2"/>
        <v>25</v>
      </c>
      <c r="O63" s="116">
        <f t="shared" si="3"/>
        <v>9</v>
      </c>
      <c r="P63" s="117">
        <f t="shared" si="4"/>
        <v>16</v>
      </c>
      <c r="Q63" s="118">
        <f t="shared" si="5"/>
        <v>10</v>
      </c>
    </row>
    <row r="64" spans="1:29" x14ac:dyDescent="0.3">
      <c r="A64" s="127">
        <v>0</v>
      </c>
      <c r="B64" s="128">
        <v>27</v>
      </c>
      <c r="C64" s="128" t="s">
        <v>277</v>
      </c>
      <c r="D64" s="11">
        <v>3</v>
      </c>
      <c r="E64" s="11">
        <v>1</v>
      </c>
      <c r="F64" s="11">
        <v>2</v>
      </c>
      <c r="G64" s="114">
        <f t="shared" si="0"/>
        <v>3</v>
      </c>
      <c r="H64" s="11">
        <v>2</v>
      </c>
      <c r="I64" s="114">
        <f t="shared" si="1"/>
        <v>3</v>
      </c>
      <c r="J64" s="11">
        <v>1</v>
      </c>
      <c r="K64" s="11">
        <v>1</v>
      </c>
      <c r="L64" s="11">
        <v>1</v>
      </c>
      <c r="M64" s="11">
        <v>1</v>
      </c>
      <c r="N64" s="115">
        <f t="shared" si="2"/>
        <v>18</v>
      </c>
      <c r="O64" s="116">
        <f t="shared" si="3"/>
        <v>8</v>
      </c>
      <c r="P64" s="117">
        <f t="shared" si="4"/>
        <v>10</v>
      </c>
      <c r="Q64" s="118">
        <f t="shared" si="5"/>
        <v>6</v>
      </c>
    </row>
    <row r="65" spans="1:17" x14ac:dyDescent="0.3">
      <c r="A65" s="127">
        <v>0</v>
      </c>
      <c r="B65" s="128">
        <v>27</v>
      </c>
      <c r="C65" s="128" t="s">
        <v>277</v>
      </c>
      <c r="D65" s="11">
        <v>3</v>
      </c>
      <c r="E65" s="11">
        <v>2</v>
      </c>
      <c r="F65" s="11">
        <v>2</v>
      </c>
      <c r="G65" s="114">
        <f t="shared" si="0"/>
        <v>3</v>
      </c>
      <c r="H65" s="11">
        <v>4</v>
      </c>
      <c r="I65" s="114">
        <f t="shared" si="1"/>
        <v>1</v>
      </c>
      <c r="J65" s="11">
        <v>1</v>
      </c>
      <c r="K65" s="11">
        <v>1</v>
      </c>
      <c r="L65" s="11">
        <v>1</v>
      </c>
      <c r="M65" s="11">
        <v>1</v>
      </c>
      <c r="N65" s="115">
        <f t="shared" si="2"/>
        <v>19</v>
      </c>
      <c r="O65" s="116">
        <f t="shared" si="3"/>
        <v>8</v>
      </c>
      <c r="P65" s="117">
        <f t="shared" si="4"/>
        <v>11</v>
      </c>
      <c r="Q65" s="118">
        <f t="shared" si="5"/>
        <v>6</v>
      </c>
    </row>
    <row r="66" spans="1:17" x14ac:dyDescent="0.3">
      <c r="A66" s="127">
        <v>0</v>
      </c>
      <c r="B66" s="128">
        <v>27</v>
      </c>
      <c r="C66" s="128" t="s">
        <v>277</v>
      </c>
      <c r="D66" s="11">
        <v>4</v>
      </c>
      <c r="E66" s="11">
        <v>1</v>
      </c>
      <c r="F66" s="11">
        <v>1</v>
      </c>
      <c r="G66" s="114">
        <f t="shared" ref="G66:G124" si="12">(4+1)-F66</f>
        <v>4</v>
      </c>
      <c r="H66" s="11">
        <v>2</v>
      </c>
      <c r="I66" s="114">
        <f t="shared" ref="I66:I124" si="13">5-H66</f>
        <v>3</v>
      </c>
      <c r="J66" s="11">
        <v>1</v>
      </c>
      <c r="K66" s="11">
        <v>1</v>
      </c>
      <c r="L66" s="11">
        <v>1</v>
      </c>
      <c r="M66" s="11">
        <v>3</v>
      </c>
      <c r="N66" s="115">
        <f t="shared" ref="N66:N124" si="14">SUM(D66:M66)</f>
        <v>21</v>
      </c>
      <c r="O66" s="116">
        <f t="shared" ref="O66:O124" si="15">SUM(G66:I66)</f>
        <v>9</v>
      </c>
      <c r="P66" s="117">
        <f t="shared" ref="P66:P124" si="16">SUM(D66:F66,J66:M66)</f>
        <v>12</v>
      </c>
      <c r="Q66" s="118">
        <f t="shared" ref="Q66:Q124" si="17">SUM(F66,J66:M66)</f>
        <v>7</v>
      </c>
    </row>
    <row r="67" spans="1:17" x14ac:dyDescent="0.3">
      <c r="A67" s="127">
        <v>0</v>
      </c>
      <c r="B67" s="128">
        <v>27</v>
      </c>
      <c r="C67" s="128" t="s">
        <v>277</v>
      </c>
      <c r="D67" s="11">
        <v>1</v>
      </c>
      <c r="E67" s="11">
        <v>3</v>
      </c>
      <c r="F67" s="11">
        <v>1</v>
      </c>
      <c r="G67" s="114">
        <f t="shared" si="12"/>
        <v>4</v>
      </c>
      <c r="H67" s="11">
        <v>4</v>
      </c>
      <c r="I67" s="114">
        <f t="shared" si="13"/>
        <v>1</v>
      </c>
      <c r="J67" s="11">
        <v>1</v>
      </c>
      <c r="K67" s="11">
        <v>1</v>
      </c>
      <c r="L67" s="11">
        <v>1</v>
      </c>
      <c r="M67" s="11">
        <v>1</v>
      </c>
      <c r="N67" s="115">
        <f t="shared" si="14"/>
        <v>18</v>
      </c>
      <c r="O67" s="116">
        <f t="shared" si="15"/>
        <v>9</v>
      </c>
      <c r="P67" s="117">
        <f t="shared" si="16"/>
        <v>9</v>
      </c>
      <c r="Q67" s="118">
        <f t="shared" si="17"/>
        <v>5</v>
      </c>
    </row>
    <row r="68" spans="1:17" x14ac:dyDescent="0.3">
      <c r="A68" s="127">
        <v>0</v>
      </c>
      <c r="B68" s="128">
        <v>27</v>
      </c>
      <c r="C68" s="128" t="s">
        <v>277</v>
      </c>
      <c r="D68" s="11">
        <v>2</v>
      </c>
      <c r="E68" s="11">
        <v>3</v>
      </c>
      <c r="F68" s="11">
        <v>3</v>
      </c>
      <c r="G68" s="114">
        <f t="shared" si="12"/>
        <v>2</v>
      </c>
      <c r="H68" s="11">
        <v>4</v>
      </c>
      <c r="I68" s="114">
        <f t="shared" si="13"/>
        <v>1</v>
      </c>
      <c r="J68" s="11">
        <v>3</v>
      </c>
      <c r="K68" s="11">
        <v>2</v>
      </c>
      <c r="L68" s="11">
        <v>2</v>
      </c>
      <c r="M68" s="11">
        <v>2</v>
      </c>
      <c r="N68" s="115">
        <f t="shared" si="14"/>
        <v>24</v>
      </c>
      <c r="O68" s="116">
        <f t="shared" si="15"/>
        <v>7</v>
      </c>
      <c r="P68" s="117">
        <f t="shared" si="16"/>
        <v>17</v>
      </c>
      <c r="Q68" s="118">
        <f t="shared" si="17"/>
        <v>12</v>
      </c>
    </row>
    <row r="69" spans="1:17" x14ac:dyDescent="0.3">
      <c r="A69" s="127">
        <v>0</v>
      </c>
      <c r="B69" s="128">
        <v>27</v>
      </c>
      <c r="C69" s="128" t="s">
        <v>277</v>
      </c>
      <c r="D69" s="11">
        <v>3</v>
      </c>
      <c r="E69" s="11">
        <v>1</v>
      </c>
      <c r="F69" s="11">
        <v>2</v>
      </c>
      <c r="G69" s="114">
        <f t="shared" si="12"/>
        <v>3</v>
      </c>
      <c r="H69" s="11">
        <v>2</v>
      </c>
      <c r="I69" s="114">
        <f t="shared" si="13"/>
        <v>3</v>
      </c>
      <c r="J69" s="11">
        <v>2</v>
      </c>
      <c r="K69" s="11">
        <v>2</v>
      </c>
      <c r="L69" s="11">
        <v>2</v>
      </c>
      <c r="M69" s="11">
        <v>2</v>
      </c>
      <c r="N69" s="115">
        <f t="shared" si="14"/>
        <v>22</v>
      </c>
      <c r="O69" s="116">
        <f t="shared" si="15"/>
        <v>8</v>
      </c>
      <c r="P69" s="117">
        <f t="shared" si="16"/>
        <v>14</v>
      </c>
      <c r="Q69" s="118">
        <f t="shared" si="17"/>
        <v>10</v>
      </c>
    </row>
    <row r="70" spans="1:17" x14ac:dyDescent="0.3">
      <c r="A70" s="127">
        <v>0</v>
      </c>
      <c r="B70" s="128">
        <v>27</v>
      </c>
      <c r="C70" s="128" t="s">
        <v>277</v>
      </c>
      <c r="D70" s="11">
        <v>3</v>
      </c>
      <c r="E70" s="11">
        <v>4</v>
      </c>
      <c r="F70" s="11">
        <v>3</v>
      </c>
      <c r="G70" s="114">
        <f t="shared" si="12"/>
        <v>2</v>
      </c>
      <c r="H70" s="11">
        <v>3</v>
      </c>
      <c r="I70" s="114">
        <f t="shared" si="13"/>
        <v>2</v>
      </c>
      <c r="J70" s="11">
        <v>2</v>
      </c>
      <c r="K70" s="11">
        <v>1</v>
      </c>
      <c r="L70" s="11">
        <v>1</v>
      </c>
      <c r="M70" s="11">
        <v>3</v>
      </c>
      <c r="N70" s="115">
        <f t="shared" si="14"/>
        <v>24</v>
      </c>
      <c r="O70" s="116">
        <f t="shared" si="15"/>
        <v>7</v>
      </c>
      <c r="P70" s="117">
        <f t="shared" si="16"/>
        <v>17</v>
      </c>
      <c r="Q70" s="118">
        <f t="shared" si="17"/>
        <v>10</v>
      </c>
    </row>
    <row r="71" spans="1:17" x14ac:dyDescent="0.3">
      <c r="A71" s="127">
        <v>0</v>
      </c>
      <c r="B71" s="128">
        <v>27</v>
      </c>
      <c r="C71" s="128" t="s">
        <v>277</v>
      </c>
      <c r="D71" s="11">
        <v>2</v>
      </c>
      <c r="E71" s="11">
        <v>2</v>
      </c>
      <c r="F71" s="11">
        <v>1</v>
      </c>
      <c r="G71" s="114">
        <f t="shared" si="12"/>
        <v>4</v>
      </c>
      <c r="H71" s="11">
        <v>2</v>
      </c>
      <c r="I71" s="114">
        <f t="shared" si="13"/>
        <v>3</v>
      </c>
      <c r="J71" s="11">
        <v>1</v>
      </c>
      <c r="K71" s="11">
        <v>2</v>
      </c>
      <c r="L71" s="11">
        <v>2</v>
      </c>
      <c r="M71" s="11">
        <v>2</v>
      </c>
      <c r="N71" s="115">
        <f t="shared" si="14"/>
        <v>21</v>
      </c>
      <c r="O71" s="116">
        <f t="shared" si="15"/>
        <v>9</v>
      </c>
      <c r="P71" s="117">
        <f t="shared" si="16"/>
        <v>12</v>
      </c>
      <c r="Q71" s="118">
        <f t="shared" si="17"/>
        <v>8</v>
      </c>
    </row>
    <row r="72" spans="1:17" x14ac:dyDescent="0.3">
      <c r="A72" s="127">
        <v>0</v>
      </c>
      <c r="B72" s="128">
        <v>27</v>
      </c>
      <c r="C72" s="128" t="s">
        <v>277</v>
      </c>
      <c r="D72" s="11">
        <v>2</v>
      </c>
      <c r="E72" s="11">
        <v>2</v>
      </c>
      <c r="F72" s="11">
        <v>2</v>
      </c>
      <c r="G72" s="114">
        <f t="shared" si="12"/>
        <v>3</v>
      </c>
      <c r="H72" s="11">
        <v>4</v>
      </c>
      <c r="I72" s="114">
        <f t="shared" si="13"/>
        <v>1</v>
      </c>
      <c r="J72" s="11">
        <v>2</v>
      </c>
      <c r="K72" s="11">
        <v>1</v>
      </c>
      <c r="L72" s="11">
        <v>3</v>
      </c>
      <c r="M72" s="11">
        <v>2</v>
      </c>
      <c r="N72" s="115">
        <f t="shared" si="14"/>
        <v>22</v>
      </c>
      <c r="O72" s="116">
        <f t="shared" si="15"/>
        <v>8</v>
      </c>
      <c r="P72" s="117">
        <f t="shared" si="16"/>
        <v>14</v>
      </c>
      <c r="Q72" s="118">
        <f t="shared" si="17"/>
        <v>10</v>
      </c>
    </row>
    <row r="73" spans="1:17" x14ac:dyDescent="0.3">
      <c r="A73" s="127">
        <v>1</v>
      </c>
      <c r="B73" s="128">
        <v>26</v>
      </c>
      <c r="C73" s="128" t="s">
        <v>277</v>
      </c>
      <c r="D73" s="11">
        <v>2</v>
      </c>
      <c r="E73" s="11">
        <v>2</v>
      </c>
      <c r="F73" s="11">
        <v>2</v>
      </c>
      <c r="G73" s="114">
        <f t="shared" si="12"/>
        <v>3</v>
      </c>
      <c r="H73" s="11">
        <v>2</v>
      </c>
      <c r="I73" s="114">
        <f t="shared" si="13"/>
        <v>3</v>
      </c>
      <c r="J73" s="11">
        <v>2</v>
      </c>
      <c r="K73" s="11">
        <v>2</v>
      </c>
      <c r="L73" s="11">
        <v>2</v>
      </c>
      <c r="M73" s="11">
        <v>2</v>
      </c>
      <c r="N73" s="115">
        <f t="shared" si="14"/>
        <v>22</v>
      </c>
      <c r="O73" s="116">
        <f t="shared" si="15"/>
        <v>8</v>
      </c>
      <c r="P73" s="117">
        <f t="shared" si="16"/>
        <v>14</v>
      </c>
      <c r="Q73" s="118">
        <f t="shared" si="17"/>
        <v>10</v>
      </c>
    </row>
    <row r="74" spans="1:17" x14ac:dyDescent="0.3">
      <c r="A74" s="127">
        <v>0</v>
      </c>
      <c r="B74" s="128">
        <v>26</v>
      </c>
      <c r="C74" s="128" t="s">
        <v>277</v>
      </c>
      <c r="D74" s="11">
        <v>2</v>
      </c>
      <c r="E74" s="11">
        <v>2</v>
      </c>
      <c r="F74" s="11">
        <v>3</v>
      </c>
      <c r="G74" s="114">
        <f t="shared" si="12"/>
        <v>2</v>
      </c>
      <c r="H74" s="11">
        <v>4</v>
      </c>
      <c r="I74" s="114">
        <f t="shared" si="13"/>
        <v>1</v>
      </c>
      <c r="J74" s="11">
        <v>4</v>
      </c>
      <c r="K74" s="11">
        <v>1</v>
      </c>
      <c r="L74" s="11">
        <v>2</v>
      </c>
      <c r="M74" s="11">
        <v>4</v>
      </c>
      <c r="N74" s="115">
        <f t="shared" si="14"/>
        <v>25</v>
      </c>
      <c r="O74" s="116">
        <f t="shared" si="15"/>
        <v>7</v>
      </c>
      <c r="P74" s="117">
        <f t="shared" si="16"/>
        <v>18</v>
      </c>
      <c r="Q74" s="118">
        <f t="shared" si="17"/>
        <v>14</v>
      </c>
    </row>
    <row r="75" spans="1:17" x14ac:dyDescent="0.3">
      <c r="A75" s="127">
        <v>0</v>
      </c>
      <c r="B75" s="128">
        <v>26</v>
      </c>
      <c r="C75" s="128" t="s">
        <v>277</v>
      </c>
      <c r="D75" s="11">
        <v>2</v>
      </c>
      <c r="E75" s="11">
        <v>4</v>
      </c>
      <c r="F75" s="11">
        <v>2</v>
      </c>
      <c r="G75" s="114">
        <f t="shared" si="12"/>
        <v>3</v>
      </c>
      <c r="H75" s="11">
        <v>2</v>
      </c>
      <c r="I75" s="114">
        <f t="shared" si="13"/>
        <v>3</v>
      </c>
      <c r="J75" s="11">
        <v>2</v>
      </c>
      <c r="K75" s="11">
        <v>2</v>
      </c>
      <c r="L75" s="11">
        <v>3</v>
      </c>
      <c r="M75" s="11">
        <v>2</v>
      </c>
      <c r="N75" s="115">
        <f t="shared" si="14"/>
        <v>25</v>
      </c>
      <c r="O75" s="116">
        <f t="shared" si="15"/>
        <v>8</v>
      </c>
      <c r="P75" s="117">
        <f t="shared" si="16"/>
        <v>17</v>
      </c>
      <c r="Q75" s="118">
        <f t="shared" si="17"/>
        <v>11</v>
      </c>
    </row>
    <row r="76" spans="1:17" x14ac:dyDescent="0.3">
      <c r="A76" s="127">
        <v>0</v>
      </c>
      <c r="B76" s="128">
        <v>26</v>
      </c>
      <c r="C76" s="128" t="s">
        <v>277</v>
      </c>
      <c r="D76" s="11">
        <v>3</v>
      </c>
      <c r="E76" s="11">
        <v>3</v>
      </c>
      <c r="F76" s="11">
        <v>1</v>
      </c>
      <c r="G76" s="114">
        <f t="shared" si="12"/>
        <v>4</v>
      </c>
      <c r="H76" s="11">
        <v>1</v>
      </c>
      <c r="I76" s="114">
        <f t="shared" si="13"/>
        <v>4</v>
      </c>
      <c r="J76" s="11">
        <v>1</v>
      </c>
      <c r="K76" s="11">
        <v>1</v>
      </c>
      <c r="L76" s="11">
        <v>1</v>
      </c>
      <c r="M76" s="11">
        <v>1</v>
      </c>
      <c r="N76" s="115">
        <f t="shared" si="14"/>
        <v>20</v>
      </c>
      <c r="O76" s="116">
        <f t="shared" si="15"/>
        <v>9</v>
      </c>
      <c r="P76" s="117">
        <f t="shared" si="16"/>
        <v>11</v>
      </c>
      <c r="Q76" s="118">
        <f t="shared" si="17"/>
        <v>5</v>
      </c>
    </row>
    <row r="77" spans="1:17" x14ac:dyDescent="0.3">
      <c r="A77" s="127">
        <v>0</v>
      </c>
      <c r="B77" s="128">
        <v>26</v>
      </c>
      <c r="C77" s="128" t="s">
        <v>277</v>
      </c>
      <c r="D77" s="11">
        <v>1</v>
      </c>
      <c r="E77" s="11">
        <v>4</v>
      </c>
      <c r="F77" s="11">
        <v>3</v>
      </c>
      <c r="G77" s="114">
        <f t="shared" si="12"/>
        <v>2</v>
      </c>
      <c r="H77" s="11">
        <v>4</v>
      </c>
      <c r="I77" s="114">
        <f t="shared" si="13"/>
        <v>1</v>
      </c>
      <c r="J77" s="11">
        <v>2</v>
      </c>
      <c r="K77" s="11">
        <v>1</v>
      </c>
      <c r="L77" s="11">
        <v>2</v>
      </c>
      <c r="M77" s="11">
        <v>3</v>
      </c>
      <c r="N77" s="115">
        <f t="shared" si="14"/>
        <v>23</v>
      </c>
      <c r="O77" s="116">
        <f t="shared" si="15"/>
        <v>7</v>
      </c>
      <c r="P77" s="117">
        <f t="shared" si="16"/>
        <v>16</v>
      </c>
      <c r="Q77" s="118">
        <f t="shared" si="17"/>
        <v>11</v>
      </c>
    </row>
    <row r="78" spans="1:17" x14ac:dyDescent="0.3">
      <c r="A78" s="127">
        <v>0</v>
      </c>
      <c r="B78" s="128">
        <v>26</v>
      </c>
      <c r="C78" s="128" t="s">
        <v>277</v>
      </c>
      <c r="D78" s="11">
        <v>1</v>
      </c>
      <c r="E78" s="11">
        <v>3</v>
      </c>
      <c r="F78" s="11">
        <v>2</v>
      </c>
      <c r="G78" s="114">
        <f t="shared" si="12"/>
        <v>3</v>
      </c>
      <c r="H78" s="11">
        <v>2</v>
      </c>
      <c r="I78" s="114">
        <f t="shared" si="13"/>
        <v>3</v>
      </c>
      <c r="J78" s="11">
        <v>2</v>
      </c>
      <c r="K78" s="11">
        <v>1</v>
      </c>
      <c r="L78" s="11">
        <v>1</v>
      </c>
      <c r="M78" s="11">
        <v>3</v>
      </c>
      <c r="N78" s="115">
        <f t="shared" si="14"/>
        <v>21</v>
      </c>
      <c r="O78" s="116">
        <f t="shared" si="15"/>
        <v>8</v>
      </c>
      <c r="P78" s="117">
        <f t="shared" si="16"/>
        <v>13</v>
      </c>
      <c r="Q78" s="118">
        <f t="shared" si="17"/>
        <v>9</v>
      </c>
    </row>
    <row r="79" spans="1:17" x14ac:dyDescent="0.3">
      <c r="A79" s="127">
        <v>0</v>
      </c>
      <c r="B79" s="128">
        <v>26</v>
      </c>
      <c r="C79" s="128" t="s">
        <v>277</v>
      </c>
      <c r="D79" s="11">
        <v>3</v>
      </c>
      <c r="E79" s="11">
        <v>3</v>
      </c>
      <c r="F79" s="11">
        <v>2</v>
      </c>
      <c r="G79" s="114">
        <f t="shared" si="12"/>
        <v>3</v>
      </c>
      <c r="H79" s="11">
        <v>3</v>
      </c>
      <c r="I79" s="114">
        <f t="shared" si="13"/>
        <v>2</v>
      </c>
      <c r="J79" s="11">
        <v>2</v>
      </c>
      <c r="K79" s="11">
        <v>2</v>
      </c>
      <c r="L79" s="11">
        <v>1</v>
      </c>
      <c r="M79" s="11">
        <v>2</v>
      </c>
      <c r="N79" s="115">
        <f t="shared" si="14"/>
        <v>23</v>
      </c>
      <c r="O79" s="116">
        <f t="shared" si="15"/>
        <v>8</v>
      </c>
      <c r="P79" s="117">
        <f t="shared" si="16"/>
        <v>15</v>
      </c>
      <c r="Q79" s="118">
        <f t="shared" si="17"/>
        <v>9</v>
      </c>
    </row>
    <row r="80" spans="1:17" x14ac:dyDescent="0.3">
      <c r="A80" s="127">
        <v>1</v>
      </c>
      <c r="B80" s="128">
        <v>26</v>
      </c>
      <c r="C80" s="128" t="s">
        <v>277</v>
      </c>
      <c r="D80" s="11">
        <v>3</v>
      </c>
      <c r="E80" s="11">
        <v>2</v>
      </c>
      <c r="F80" s="11">
        <v>1</v>
      </c>
      <c r="G80" s="114">
        <f t="shared" si="12"/>
        <v>4</v>
      </c>
      <c r="H80" s="11">
        <v>1</v>
      </c>
      <c r="I80" s="114">
        <f t="shared" si="13"/>
        <v>4</v>
      </c>
      <c r="J80" s="11">
        <v>1</v>
      </c>
      <c r="K80" s="11">
        <v>1</v>
      </c>
      <c r="L80" s="11">
        <v>2</v>
      </c>
      <c r="M80" s="11">
        <v>2</v>
      </c>
      <c r="N80" s="115">
        <f t="shared" si="14"/>
        <v>21</v>
      </c>
      <c r="O80" s="116">
        <f t="shared" si="15"/>
        <v>9</v>
      </c>
      <c r="P80" s="117">
        <f t="shared" si="16"/>
        <v>12</v>
      </c>
      <c r="Q80" s="118">
        <f t="shared" si="17"/>
        <v>7</v>
      </c>
    </row>
    <row r="81" spans="1:17" x14ac:dyDescent="0.3">
      <c r="A81" s="127">
        <v>0</v>
      </c>
      <c r="B81" s="128">
        <v>26</v>
      </c>
      <c r="C81" s="128" t="s">
        <v>277</v>
      </c>
      <c r="D81" s="11">
        <v>1</v>
      </c>
      <c r="E81" s="11">
        <v>1</v>
      </c>
      <c r="F81" s="11">
        <v>1</v>
      </c>
      <c r="G81" s="114">
        <f t="shared" si="12"/>
        <v>4</v>
      </c>
      <c r="H81" s="11">
        <v>3</v>
      </c>
      <c r="I81" s="114">
        <f t="shared" si="13"/>
        <v>2</v>
      </c>
      <c r="J81" s="11">
        <v>1</v>
      </c>
      <c r="K81" s="11">
        <v>1</v>
      </c>
      <c r="L81" s="11">
        <v>1</v>
      </c>
      <c r="M81" s="11">
        <v>1</v>
      </c>
      <c r="N81" s="115">
        <f t="shared" si="14"/>
        <v>16</v>
      </c>
      <c r="O81" s="116">
        <f t="shared" si="15"/>
        <v>9</v>
      </c>
      <c r="P81" s="117">
        <f t="shared" si="16"/>
        <v>7</v>
      </c>
      <c r="Q81" s="118">
        <f t="shared" si="17"/>
        <v>5</v>
      </c>
    </row>
    <row r="82" spans="1:17" x14ac:dyDescent="0.3">
      <c r="A82" s="127">
        <v>1</v>
      </c>
      <c r="B82" s="128">
        <v>26</v>
      </c>
      <c r="C82" s="128" t="s">
        <v>277</v>
      </c>
      <c r="D82" s="11">
        <v>2</v>
      </c>
      <c r="E82" s="11">
        <v>3</v>
      </c>
      <c r="F82" s="11">
        <v>1</v>
      </c>
      <c r="G82" s="114">
        <f t="shared" si="12"/>
        <v>4</v>
      </c>
      <c r="H82" s="11">
        <v>3</v>
      </c>
      <c r="I82" s="114">
        <f t="shared" si="13"/>
        <v>2</v>
      </c>
      <c r="J82" s="11">
        <v>1</v>
      </c>
      <c r="K82" s="11">
        <v>1</v>
      </c>
      <c r="L82" s="11">
        <v>2</v>
      </c>
      <c r="M82" s="11">
        <v>3</v>
      </c>
      <c r="N82" s="115">
        <f t="shared" si="14"/>
        <v>22</v>
      </c>
      <c r="O82" s="116">
        <f t="shared" si="15"/>
        <v>9</v>
      </c>
      <c r="P82" s="117">
        <f t="shared" si="16"/>
        <v>13</v>
      </c>
      <c r="Q82" s="118">
        <f t="shared" si="17"/>
        <v>8</v>
      </c>
    </row>
    <row r="83" spans="1:17" x14ac:dyDescent="0.3">
      <c r="A83" s="127">
        <v>0</v>
      </c>
      <c r="B83" s="128">
        <v>26</v>
      </c>
      <c r="C83" s="128" t="s">
        <v>277</v>
      </c>
      <c r="D83" s="11">
        <v>2</v>
      </c>
      <c r="E83" s="11">
        <v>2</v>
      </c>
      <c r="F83" s="11">
        <v>3</v>
      </c>
      <c r="G83" s="114">
        <f t="shared" si="12"/>
        <v>2</v>
      </c>
      <c r="H83" s="11">
        <v>4</v>
      </c>
      <c r="I83" s="114">
        <f t="shared" si="13"/>
        <v>1</v>
      </c>
      <c r="J83" s="11">
        <v>2</v>
      </c>
      <c r="K83" s="11">
        <v>3</v>
      </c>
      <c r="L83" s="11">
        <v>2</v>
      </c>
      <c r="M83" s="11">
        <v>1</v>
      </c>
      <c r="N83" s="115">
        <f t="shared" si="14"/>
        <v>22</v>
      </c>
      <c r="O83" s="116">
        <f t="shared" si="15"/>
        <v>7</v>
      </c>
      <c r="P83" s="117">
        <f t="shared" si="16"/>
        <v>15</v>
      </c>
      <c r="Q83" s="118">
        <f t="shared" si="17"/>
        <v>11</v>
      </c>
    </row>
    <row r="84" spans="1:17" x14ac:dyDescent="0.3">
      <c r="A84" s="127">
        <v>1</v>
      </c>
      <c r="B84" s="128">
        <v>26</v>
      </c>
      <c r="C84" s="128" t="s">
        <v>277</v>
      </c>
      <c r="D84" s="11">
        <v>1</v>
      </c>
      <c r="E84" s="11">
        <v>3</v>
      </c>
      <c r="F84" s="11">
        <v>2</v>
      </c>
      <c r="G84" s="114">
        <f t="shared" si="12"/>
        <v>3</v>
      </c>
      <c r="H84" s="11">
        <v>2</v>
      </c>
      <c r="I84" s="114">
        <f t="shared" si="13"/>
        <v>3</v>
      </c>
      <c r="J84" s="11">
        <v>1</v>
      </c>
      <c r="K84" s="11">
        <v>1</v>
      </c>
      <c r="L84" s="11">
        <v>1</v>
      </c>
      <c r="M84" s="11">
        <v>1</v>
      </c>
      <c r="N84" s="115">
        <f t="shared" si="14"/>
        <v>18</v>
      </c>
      <c r="O84" s="116">
        <f t="shared" si="15"/>
        <v>8</v>
      </c>
      <c r="P84" s="117">
        <f t="shared" si="16"/>
        <v>10</v>
      </c>
      <c r="Q84" s="118">
        <f t="shared" si="17"/>
        <v>6</v>
      </c>
    </row>
    <row r="85" spans="1:17" x14ac:dyDescent="0.3">
      <c r="A85" s="127">
        <v>0</v>
      </c>
      <c r="B85" s="128">
        <v>26</v>
      </c>
      <c r="C85" s="128" t="s">
        <v>277</v>
      </c>
      <c r="D85" s="11">
        <v>3</v>
      </c>
      <c r="E85" s="11">
        <v>4</v>
      </c>
      <c r="F85" s="11">
        <v>1</v>
      </c>
      <c r="G85" s="114">
        <f t="shared" si="12"/>
        <v>4</v>
      </c>
      <c r="H85" s="11">
        <v>1</v>
      </c>
      <c r="I85" s="114">
        <f t="shared" si="13"/>
        <v>4</v>
      </c>
      <c r="J85" s="11">
        <v>1</v>
      </c>
      <c r="K85" s="11">
        <v>1</v>
      </c>
      <c r="L85" s="11">
        <v>2</v>
      </c>
      <c r="M85" s="11">
        <v>2</v>
      </c>
      <c r="N85" s="115">
        <f t="shared" si="14"/>
        <v>23</v>
      </c>
      <c r="O85" s="116">
        <f t="shared" si="15"/>
        <v>9</v>
      </c>
      <c r="P85" s="117">
        <f t="shared" si="16"/>
        <v>14</v>
      </c>
      <c r="Q85" s="118">
        <f t="shared" si="17"/>
        <v>7</v>
      </c>
    </row>
    <row r="86" spans="1:17" x14ac:dyDescent="0.3">
      <c r="A86" s="127">
        <v>0</v>
      </c>
      <c r="B86" s="128">
        <v>26</v>
      </c>
      <c r="C86" s="128" t="s">
        <v>277</v>
      </c>
      <c r="D86" s="11">
        <v>3</v>
      </c>
      <c r="E86" s="11">
        <v>1</v>
      </c>
      <c r="F86" s="11">
        <v>2</v>
      </c>
      <c r="G86" s="114">
        <f t="shared" si="12"/>
        <v>3</v>
      </c>
      <c r="H86" s="11">
        <v>1</v>
      </c>
      <c r="I86" s="114">
        <f t="shared" si="13"/>
        <v>4</v>
      </c>
      <c r="J86" s="11">
        <v>2</v>
      </c>
      <c r="K86" s="11">
        <v>1</v>
      </c>
      <c r="L86" s="11">
        <v>4</v>
      </c>
      <c r="M86" s="11">
        <v>1</v>
      </c>
      <c r="N86" s="115">
        <f t="shared" si="14"/>
        <v>22</v>
      </c>
      <c r="O86" s="116">
        <f t="shared" si="15"/>
        <v>8</v>
      </c>
      <c r="P86" s="117">
        <f t="shared" si="16"/>
        <v>14</v>
      </c>
      <c r="Q86" s="118">
        <f t="shared" si="17"/>
        <v>10</v>
      </c>
    </row>
    <row r="87" spans="1:17" x14ac:dyDescent="0.3">
      <c r="A87" s="127">
        <v>0</v>
      </c>
      <c r="B87" s="128">
        <v>25</v>
      </c>
      <c r="C87" s="128" t="s">
        <v>277</v>
      </c>
      <c r="D87" s="11">
        <v>3</v>
      </c>
      <c r="E87" s="11">
        <v>3</v>
      </c>
      <c r="F87" s="11">
        <v>2</v>
      </c>
      <c r="G87" s="114">
        <f t="shared" si="12"/>
        <v>3</v>
      </c>
      <c r="H87" s="11">
        <v>3</v>
      </c>
      <c r="I87" s="114">
        <f t="shared" si="13"/>
        <v>2</v>
      </c>
      <c r="J87" s="11">
        <v>1</v>
      </c>
      <c r="K87" s="11">
        <v>1</v>
      </c>
      <c r="L87" s="11">
        <v>3</v>
      </c>
      <c r="M87" s="11">
        <v>2</v>
      </c>
      <c r="N87" s="115">
        <f t="shared" si="14"/>
        <v>23</v>
      </c>
      <c r="O87" s="116">
        <f t="shared" si="15"/>
        <v>8</v>
      </c>
      <c r="P87" s="117">
        <f t="shared" si="16"/>
        <v>15</v>
      </c>
      <c r="Q87" s="118">
        <f t="shared" si="17"/>
        <v>9</v>
      </c>
    </row>
    <row r="88" spans="1:17" x14ac:dyDescent="0.3">
      <c r="A88" s="127">
        <v>0</v>
      </c>
      <c r="B88" s="128">
        <v>25</v>
      </c>
      <c r="C88" s="128" t="s">
        <v>277</v>
      </c>
      <c r="D88" s="11">
        <v>4</v>
      </c>
      <c r="E88" s="11">
        <v>2</v>
      </c>
      <c r="F88" s="11">
        <v>1</v>
      </c>
      <c r="G88" s="114">
        <f t="shared" si="12"/>
        <v>4</v>
      </c>
      <c r="H88" s="11">
        <v>2</v>
      </c>
      <c r="I88" s="114">
        <f t="shared" si="13"/>
        <v>3</v>
      </c>
      <c r="J88" s="11">
        <v>1</v>
      </c>
      <c r="K88" s="11">
        <v>1</v>
      </c>
      <c r="L88" s="11">
        <v>1</v>
      </c>
      <c r="M88" s="11">
        <v>1</v>
      </c>
      <c r="N88" s="115">
        <f t="shared" si="14"/>
        <v>20</v>
      </c>
      <c r="O88" s="116">
        <f t="shared" si="15"/>
        <v>9</v>
      </c>
      <c r="P88" s="117">
        <f t="shared" si="16"/>
        <v>11</v>
      </c>
      <c r="Q88" s="118">
        <f t="shared" si="17"/>
        <v>5</v>
      </c>
    </row>
    <row r="89" spans="1:17" x14ac:dyDescent="0.3">
      <c r="A89" s="127">
        <v>0</v>
      </c>
      <c r="B89" s="128">
        <v>25</v>
      </c>
      <c r="C89" s="128" t="s">
        <v>277</v>
      </c>
      <c r="D89" s="11">
        <v>1</v>
      </c>
      <c r="E89" s="11">
        <v>3</v>
      </c>
      <c r="F89" s="11">
        <v>2</v>
      </c>
      <c r="G89" s="114">
        <f t="shared" si="12"/>
        <v>3</v>
      </c>
      <c r="H89" s="11">
        <v>4</v>
      </c>
      <c r="I89" s="114">
        <f t="shared" si="13"/>
        <v>1</v>
      </c>
      <c r="J89" s="11">
        <v>1</v>
      </c>
      <c r="K89" s="11">
        <v>1</v>
      </c>
      <c r="L89" s="11">
        <v>2</v>
      </c>
      <c r="M89" s="11">
        <v>2</v>
      </c>
      <c r="N89" s="115">
        <f t="shared" si="14"/>
        <v>20</v>
      </c>
      <c r="O89" s="116">
        <f t="shared" si="15"/>
        <v>8</v>
      </c>
      <c r="P89" s="117">
        <f t="shared" si="16"/>
        <v>12</v>
      </c>
      <c r="Q89" s="118">
        <f t="shared" si="17"/>
        <v>8</v>
      </c>
    </row>
    <row r="90" spans="1:17" x14ac:dyDescent="0.3">
      <c r="A90" s="127">
        <v>0</v>
      </c>
      <c r="B90" s="128">
        <v>25</v>
      </c>
      <c r="C90" s="128" t="s">
        <v>277</v>
      </c>
      <c r="D90" s="11">
        <v>3</v>
      </c>
      <c r="E90" s="11">
        <v>3</v>
      </c>
      <c r="F90" s="11">
        <v>1</v>
      </c>
      <c r="G90" s="114">
        <f t="shared" si="12"/>
        <v>4</v>
      </c>
      <c r="H90" s="11">
        <v>3</v>
      </c>
      <c r="I90" s="114">
        <f t="shared" si="13"/>
        <v>2</v>
      </c>
      <c r="J90" s="11">
        <v>1</v>
      </c>
      <c r="K90" s="11">
        <v>1</v>
      </c>
      <c r="L90" s="11">
        <v>3</v>
      </c>
      <c r="M90" s="11">
        <v>2</v>
      </c>
      <c r="N90" s="115">
        <f t="shared" si="14"/>
        <v>23</v>
      </c>
      <c r="O90" s="116">
        <f t="shared" si="15"/>
        <v>9</v>
      </c>
      <c r="P90" s="117">
        <f t="shared" si="16"/>
        <v>14</v>
      </c>
      <c r="Q90" s="118">
        <f t="shared" si="17"/>
        <v>8</v>
      </c>
    </row>
    <row r="91" spans="1:17" x14ac:dyDescent="0.3">
      <c r="A91" s="127">
        <v>0</v>
      </c>
      <c r="B91" s="128">
        <v>25</v>
      </c>
      <c r="C91" s="128" t="s">
        <v>277</v>
      </c>
      <c r="D91" s="11">
        <v>1</v>
      </c>
      <c r="E91" s="11">
        <v>3</v>
      </c>
      <c r="F91" s="11">
        <v>1</v>
      </c>
      <c r="G91" s="114">
        <f t="shared" si="12"/>
        <v>4</v>
      </c>
      <c r="H91" s="11">
        <v>1</v>
      </c>
      <c r="I91" s="114">
        <f t="shared" si="13"/>
        <v>4</v>
      </c>
      <c r="J91" s="11">
        <v>1</v>
      </c>
      <c r="K91" s="11">
        <v>1</v>
      </c>
      <c r="L91" s="11">
        <v>1</v>
      </c>
      <c r="M91" s="11">
        <v>1</v>
      </c>
      <c r="N91" s="115">
        <f t="shared" si="14"/>
        <v>18</v>
      </c>
      <c r="O91" s="116">
        <f t="shared" si="15"/>
        <v>9</v>
      </c>
      <c r="P91" s="117">
        <f t="shared" si="16"/>
        <v>9</v>
      </c>
      <c r="Q91" s="118">
        <f t="shared" si="17"/>
        <v>5</v>
      </c>
    </row>
    <row r="92" spans="1:17" x14ac:dyDescent="0.3">
      <c r="A92" s="127">
        <v>0</v>
      </c>
      <c r="B92" s="128">
        <v>25</v>
      </c>
      <c r="C92" s="128" t="s">
        <v>277</v>
      </c>
      <c r="D92" s="11">
        <v>1</v>
      </c>
      <c r="E92" s="11">
        <v>3</v>
      </c>
      <c r="F92" s="11">
        <v>1</v>
      </c>
      <c r="G92" s="114">
        <f t="shared" si="12"/>
        <v>4</v>
      </c>
      <c r="H92" s="11">
        <v>1</v>
      </c>
      <c r="I92" s="114">
        <f t="shared" si="13"/>
        <v>4</v>
      </c>
      <c r="J92" s="11">
        <v>1</v>
      </c>
      <c r="K92" s="11">
        <v>1</v>
      </c>
      <c r="L92" s="11">
        <v>1</v>
      </c>
      <c r="M92" s="11">
        <v>1</v>
      </c>
      <c r="N92" s="115">
        <f t="shared" si="14"/>
        <v>18</v>
      </c>
      <c r="O92" s="116">
        <f t="shared" si="15"/>
        <v>9</v>
      </c>
      <c r="P92" s="117">
        <f t="shared" si="16"/>
        <v>9</v>
      </c>
      <c r="Q92" s="118">
        <f t="shared" si="17"/>
        <v>5</v>
      </c>
    </row>
    <row r="93" spans="1:17" x14ac:dyDescent="0.3">
      <c r="A93" s="127">
        <v>1</v>
      </c>
      <c r="B93" s="128">
        <v>25</v>
      </c>
      <c r="C93" s="128" t="s">
        <v>277</v>
      </c>
      <c r="D93" s="11">
        <v>3</v>
      </c>
      <c r="E93" s="11">
        <v>4</v>
      </c>
      <c r="F93" s="11">
        <v>1</v>
      </c>
      <c r="G93" s="114">
        <f t="shared" si="12"/>
        <v>4</v>
      </c>
      <c r="H93" s="11">
        <v>2</v>
      </c>
      <c r="I93" s="114">
        <f t="shared" si="13"/>
        <v>3</v>
      </c>
      <c r="J93" s="11">
        <v>1</v>
      </c>
      <c r="K93" s="11">
        <v>1</v>
      </c>
      <c r="L93" s="11">
        <v>1</v>
      </c>
      <c r="M93" s="11">
        <v>1</v>
      </c>
      <c r="N93" s="115">
        <f t="shared" si="14"/>
        <v>21</v>
      </c>
      <c r="O93" s="116">
        <f t="shared" si="15"/>
        <v>9</v>
      </c>
      <c r="P93" s="117">
        <f t="shared" si="16"/>
        <v>12</v>
      </c>
      <c r="Q93" s="118">
        <f t="shared" si="17"/>
        <v>5</v>
      </c>
    </row>
    <row r="94" spans="1:17" x14ac:dyDescent="0.3">
      <c r="A94" s="127">
        <v>0</v>
      </c>
      <c r="B94" s="128">
        <v>25</v>
      </c>
      <c r="C94" s="128" t="s">
        <v>277</v>
      </c>
      <c r="D94" s="11">
        <v>3</v>
      </c>
      <c r="E94" s="11">
        <v>1</v>
      </c>
      <c r="F94" s="11">
        <v>1</v>
      </c>
      <c r="G94" s="114">
        <f t="shared" si="12"/>
        <v>4</v>
      </c>
      <c r="H94" s="11">
        <v>1</v>
      </c>
      <c r="I94" s="114">
        <f t="shared" si="13"/>
        <v>4</v>
      </c>
      <c r="J94" s="11">
        <v>2</v>
      </c>
      <c r="K94" s="11">
        <v>1</v>
      </c>
      <c r="L94" s="11">
        <v>2</v>
      </c>
      <c r="M94" s="11">
        <v>2</v>
      </c>
      <c r="N94" s="115">
        <f t="shared" si="14"/>
        <v>21</v>
      </c>
      <c r="O94" s="116">
        <f t="shared" si="15"/>
        <v>9</v>
      </c>
      <c r="P94" s="117">
        <f t="shared" si="16"/>
        <v>12</v>
      </c>
      <c r="Q94" s="118">
        <f t="shared" si="17"/>
        <v>8</v>
      </c>
    </row>
    <row r="95" spans="1:17" x14ac:dyDescent="0.3">
      <c r="A95" s="127">
        <v>0</v>
      </c>
      <c r="B95" s="128">
        <v>25</v>
      </c>
      <c r="C95" s="128" t="s">
        <v>277</v>
      </c>
      <c r="D95" s="11">
        <v>3</v>
      </c>
      <c r="E95" s="11">
        <v>1</v>
      </c>
      <c r="F95" s="11">
        <v>2</v>
      </c>
      <c r="G95" s="114">
        <f t="shared" si="12"/>
        <v>3</v>
      </c>
      <c r="H95" s="11">
        <v>1</v>
      </c>
      <c r="I95" s="114">
        <f t="shared" si="13"/>
        <v>4</v>
      </c>
      <c r="J95" s="11">
        <v>1</v>
      </c>
      <c r="K95" s="11">
        <v>2</v>
      </c>
      <c r="L95" s="11">
        <v>2</v>
      </c>
      <c r="M95" s="11">
        <v>3</v>
      </c>
      <c r="N95" s="115">
        <f t="shared" si="14"/>
        <v>22</v>
      </c>
      <c r="O95" s="116">
        <f t="shared" si="15"/>
        <v>8</v>
      </c>
      <c r="P95" s="117">
        <f t="shared" si="16"/>
        <v>14</v>
      </c>
      <c r="Q95" s="118">
        <f t="shared" si="17"/>
        <v>10</v>
      </c>
    </row>
    <row r="96" spans="1:17" x14ac:dyDescent="0.3">
      <c r="A96" s="127">
        <v>1</v>
      </c>
      <c r="B96" s="128">
        <v>25</v>
      </c>
      <c r="C96" s="128" t="s">
        <v>277</v>
      </c>
      <c r="D96" s="11">
        <v>3</v>
      </c>
      <c r="E96" s="11">
        <v>3</v>
      </c>
      <c r="F96" s="11">
        <v>2</v>
      </c>
      <c r="G96" s="114">
        <f t="shared" si="12"/>
        <v>3</v>
      </c>
      <c r="H96" s="11">
        <v>3</v>
      </c>
      <c r="I96" s="114">
        <f t="shared" si="13"/>
        <v>2</v>
      </c>
      <c r="J96" s="11">
        <v>2</v>
      </c>
      <c r="K96" s="11">
        <v>2</v>
      </c>
      <c r="L96" s="11">
        <v>2</v>
      </c>
      <c r="M96" s="11">
        <v>3</v>
      </c>
      <c r="N96" s="115">
        <f t="shared" si="14"/>
        <v>25</v>
      </c>
      <c r="O96" s="116">
        <f t="shared" si="15"/>
        <v>8</v>
      </c>
      <c r="P96" s="117">
        <f t="shared" si="16"/>
        <v>17</v>
      </c>
      <c r="Q96" s="118">
        <f t="shared" si="17"/>
        <v>11</v>
      </c>
    </row>
    <row r="97" spans="1:17" x14ac:dyDescent="0.3">
      <c r="A97" s="127">
        <v>1</v>
      </c>
      <c r="B97" s="128">
        <v>25</v>
      </c>
      <c r="C97" s="128" t="s">
        <v>277</v>
      </c>
      <c r="D97" s="11">
        <v>3</v>
      </c>
      <c r="E97" s="11">
        <v>3</v>
      </c>
      <c r="F97" s="11">
        <v>1</v>
      </c>
      <c r="G97" s="114">
        <f t="shared" si="12"/>
        <v>4</v>
      </c>
      <c r="H97" s="11">
        <v>2</v>
      </c>
      <c r="I97" s="114">
        <f t="shared" si="13"/>
        <v>3</v>
      </c>
      <c r="J97" s="11">
        <v>1</v>
      </c>
      <c r="K97" s="11">
        <v>1</v>
      </c>
      <c r="L97" s="11">
        <v>1</v>
      </c>
      <c r="M97" s="11">
        <v>1</v>
      </c>
      <c r="N97" s="115">
        <f t="shared" si="14"/>
        <v>20</v>
      </c>
      <c r="O97" s="116">
        <f t="shared" si="15"/>
        <v>9</v>
      </c>
      <c r="P97" s="117">
        <f t="shared" si="16"/>
        <v>11</v>
      </c>
      <c r="Q97" s="118">
        <f t="shared" si="17"/>
        <v>5</v>
      </c>
    </row>
    <row r="98" spans="1:17" x14ac:dyDescent="0.3">
      <c r="A98" s="127">
        <v>1</v>
      </c>
      <c r="B98" s="128">
        <v>25</v>
      </c>
      <c r="C98" s="128" t="s">
        <v>277</v>
      </c>
      <c r="D98" s="11">
        <v>1</v>
      </c>
      <c r="E98" s="11">
        <v>3</v>
      </c>
      <c r="F98" s="11">
        <v>2</v>
      </c>
      <c r="G98" s="114">
        <f t="shared" si="12"/>
        <v>3</v>
      </c>
      <c r="H98" s="11">
        <v>3</v>
      </c>
      <c r="I98" s="114">
        <f t="shared" si="13"/>
        <v>2</v>
      </c>
      <c r="J98" s="11">
        <v>2</v>
      </c>
      <c r="K98" s="11">
        <v>1</v>
      </c>
      <c r="L98" s="11">
        <v>3</v>
      </c>
      <c r="M98" s="11">
        <v>1</v>
      </c>
      <c r="N98" s="115">
        <f t="shared" si="14"/>
        <v>21</v>
      </c>
      <c r="O98" s="116">
        <f t="shared" si="15"/>
        <v>8</v>
      </c>
      <c r="P98" s="117">
        <f t="shared" si="16"/>
        <v>13</v>
      </c>
      <c r="Q98" s="118">
        <f t="shared" si="17"/>
        <v>9</v>
      </c>
    </row>
    <row r="99" spans="1:17" x14ac:dyDescent="0.3">
      <c r="A99" s="127">
        <v>0</v>
      </c>
      <c r="B99" s="128">
        <v>25</v>
      </c>
      <c r="C99" s="128" t="s">
        <v>277</v>
      </c>
      <c r="D99" s="11">
        <v>1</v>
      </c>
      <c r="E99" s="11">
        <v>1</v>
      </c>
      <c r="F99" s="11">
        <v>2</v>
      </c>
      <c r="G99" s="114">
        <f t="shared" si="12"/>
        <v>3</v>
      </c>
      <c r="H99" s="11">
        <v>3</v>
      </c>
      <c r="I99" s="114">
        <f t="shared" si="13"/>
        <v>2</v>
      </c>
      <c r="J99" s="11">
        <v>1</v>
      </c>
      <c r="K99" s="11">
        <v>2</v>
      </c>
      <c r="L99" s="11">
        <v>1</v>
      </c>
      <c r="M99" s="11">
        <v>2</v>
      </c>
      <c r="N99" s="115">
        <f t="shared" si="14"/>
        <v>18</v>
      </c>
      <c r="O99" s="116">
        <f t="shared" si="15"/>
        <v>8</v>
      </c>
      <c r="P99" s="117">
        <f t="shared" si="16"/>
        <v>10</v>
      </c>
      <c r="Q99" s="118">
        <f t="shared" si="17"/>
        <v>8</v>
      </c>
    </row>
    <row r="100" spans="1:17" x14ac:dyDescent="0.3">
      <c r="A100" s="127">
        <v>0</v>
      </c>
      <c r="B100" s="128">
        <v>25</v>
      </c>
      <c r="C100" s="128" t="s">
        <v>277</v>
      </c>
      <c r="D100" s="11">
        <v>3</v>
      </c>
      <c r="E100" s="11">
        <v>2</v>
      </c>
      <c r="F100" s="11">
        <v>2</v>
      </c>
      <c r="G100" s="114">
        <f t="shared" si="12"/>
        <v>3</v>
      </c>
      <c r="H100" s="11">
        <v>3</v>
      </c>
      <c r="I100" s="114">
        <f t="shared" si="13"/>
        <v>2</v>
      </c>
      <c r="J100" s="11">
        <v>2</v>
      </c>
      <c r="K100" s="11">
        <v>1</v>
      </c>
      <c r="L100" s="11">
        <v>2</v>
      </c>
      <c r="M100" s="11">
        <v>2</v>
      </c>
      <c r="N100" s="115">
        <f t="shared" si="14"/>
        <v>22</v>
      </c>
      <c r="O100" s="116">
        <f t="shared" si="15"/>
        <v>8</v>
      </c>
      <c r="P100" s="117">
        <f t="shared" si="16"/>
        <v>14</v>
      </c>
      <c r="Q100" s="118">
        <f t="shared" si="17"/>
        <v>9</v>
      </c>
    </row>
    <row r="101" spans="1:17" x14ac:dyDescent="0.3">
      <c r="A101" s="127">
        <v>1</v>
      </c>
      <c r="B101" s="128">
        <v>25</v>
      </c>
      <c r="C101" s="128" t="s">
        <v>277</v>
      </c>
      <c r="D101" s="11">
        <v>1</v>
      </c>
      <c r="E101" s="11">
        <v>1</v>
      </c>
      <c r="F101" s="11">
        <v>1</v>
      </c>
      <c r="G101" s="114">
        <f t="shared" si="12"/>
        <v>4</v>
      </c>
      <c r="H101" s="11">
        <v>3</v>
      </c>
      <c r="I101" s="114">
        <f t="shared" si="13"/>
        <v>2</v>
      </c>
      <c r="J101" s="11">
        <v>1</v>
      </c>
      <c r="K101" s="11">
        <v>1</v>
      </c>
      <c r="L101" s="11">
        <v>2</v>
      </c>
      <c r="M101" s="11">
        <v>2</v>
      </c>
      <c r="N101" s="115">
        <f t="shared" si="14"/>
        <v>18</v>
      </c>
      <c r="O101" s="116">
        <f t="shared" si="15"/>
        <v>9</v>
      </c>
      <c r="P101" s="117">
        <f t="shared" si="16"/>
        <v>9</v>
      </c>
      <c r="Q101" s="118">
        <f t="shared" si="17"/>
        <v>7</v>
      </c>
    </row>
    <row r="102" spans="1:17" x14ac:dyDescent="0.3">
      <c r="A102" s="127">
        <v>1</v>
      </c>
      <c r="B102" s="128">
        <v>25</v>
      </c>
      <c r="C102" s="128" t="s">
        <v>277</v>
      </c>
      <c r="D102" s="11">
        <v>3</v>
      </c>
      <c r="E102" s="11">
        <v>4</v>
      </c>
      <c r="F102" s="11">
        <v>1</v>
      </c>
      <c r="G102" s="114">
        <f t="shared" si="12"/>
        <v>4</v>
      </c>
      <c r="H102" s="11">
        <v>3</v>
      </c>
      <c r="I102" s="114">
        <f t="shared" si="13"/>
        <v>2</v>
      </c>
      <c r="J102" s="11">
        <v>1</v>
      </c>
      <c r="K102" s="11">
        <v>1</v>
      </c>
      <c r="L102" s="11">
        <v>2</v>
      </c>
      <c r="M102" s="11">
        <v>1</v>
      </c>
      <c r="N102" s="115">
        <f t="shared" si="14"/>
        <v>22</v>
      </c>
      <c r="O102" s="116">
        <f t="shared" si="15"/>
        <v>9</v>
      </c>
      <c r="P102" s="117">
        <f t="shared" si="16"/>
        <v>13</v>
      </c>
      <c r="Q102" s="118">
        <f t="shared" si="17"/>
        <v>6</v>
      </c>
    </row>
    <row r="103" spans="1:17" x14ac:dyDescent="0.3">
      <c r="A103" s="127">
        <v>0</v>
      </c>
      <c r="B103" s="128">
        <v>25</v>
      </c>
      <c r="C103" s="128" t="s">
        <v>277</v>
      </c>
      <c r="D103" s="11">
        <v>1</v>
      </c>
      <c r="E103" s="11">
        <v>3</v>
      </c>
      <c r="F103" s="11">
        <v>1</v>
      </c>
      <c r="G103" s="114">
        <f t="shared" si="12"/>
        <v>4</v>
      </c>
      <c r="H103" s="11">
        <v>2</v>
      </c>
      <c r="I103" s="114">
        <f t="shared" si="13"/>
        <v>3</v>
      </c>
      <c r="J103" s="11">
        <v>2</v>
      </c>
      <c r="K103" s="11">
        <v>1</v>
      </c>
      <c r="L103" s="11">
        <v>1</v>
      </c>
      <c r="M103" s="11">
        <v>1</v>
      </c>
      <c r="N103" s="115">
        <f t="shared" si="14"/>
        <v>19</v>
      </c>
      <c r="O103" s="116">
        <f t="shared" si="15"/>
        <v>9</v>
      </c>
      <c r="P103" s="117">
        <f t="shared" si="16"/>
        <v>10</v>
      </c>
      <c r="Q103" s="118">
        <f t="shared" si="17"/>
        <v>6</v>
      </c>
    </row>
    <row r="104" spans="1:17" x14ac:dyDescent="0.3">
      <c r="A104" s="127">
        <v>0</v>
      </c>
      <c r="B104" s="128">
        <v>25</v>
      </c>
      <c r="C104" s="128" t="s">
        <v>277</v>
      </c>
      <c r="D104" s="11">
        <v>3</v>
      </c>
      <c r="E104" s="11">
        <v>2</v>
      </c>
      <c r="F104" s="11">
        <v>2</v>
      </c>
      <c r="G104" s="114">
        <f t="shared" si="12"/>
        <v>3</v>
      </c>
      <c r="H104" s="11">
        <v>2</v>
      </c>
      <c r="I104" s="114">
        <f t="shared" si="13"/>
        <v>3</v>
      </c>
      <c r="J104" s="11">
        <v>2</v>
      </c>
      <c r="K104" s="11">
        <v>2</v>
      </c>
      <c r="L104" s="11">
        <v>2</v>
      </c>
      <c r="M104" s="11">
        <v>3</v>
      </c>
      <c r="N104" s="115">
        <f t="shared" si="14"/>
        <v>24</v>
      </c>
      <c r="O104" s="116">
        <f t="shared" si="15"/>
        <v>8</v>
      </c>
      <c r="P104" s="117">
        <f t="shared" si="16"/>
        <v>16</v>
      </c>
      <c r="Q104" s="118">
        <f t="shared" si="17"/>
        <v>11</v>
      </c>
    </row>
    <row r="105" spans="1:17" x14ac:dyDescent="0.3">
      <c r="A105" s="127">
        <v>0</v>
      </c>
      <c r="B105" s="128">
        <v>25</v>
      </c>
      <c r="C105" s="128" t="s">
        <v>277</v>
      </c>
      <c r="D105" s="11">
        <v>3</v>
      </c>
      <c r="E105" s="11">
        <v>3</v>
      </c>
      <c r="F105" s="11">
        <v>1</v>
      </c>
      <c r="G105" s="114">
        <f t="shared" si="12"/>
        <v>4</v>
      </c>
      <c r="H105" s="11">
        <v>2</v>
      </c>
      <c r="I105" s="114">
        <f t="shared" si="13"/>
        <v>3</v>
      </c>
      <c r="J105" s="11">
        <v>2</v>
      </c>
      <c r="K105" s="11">
        <v>1</v>
      </c>
      <c r="L105" s="11">
        <v>1</v>
      </c>
      <c r="M105" s="11">
        <v>2</v>
      </c>
      <c r="N105" s="115">
        <f t="shared" si="14"/>
        <v>22</v>
      </c>
      <c r="O105" s="116">
        <f t="shared" si="15"/>
        <v>9</v>
      </c>
      <c r="P105" s="117">
        <f t="shared" si="16"/>
        <v>13</v>
      </c>
      <c r="Q105" s="118">
        <f t="shared" si="17"/>
        <v>7</v>
      </c>
    </row>
    <row r="106" spans="1:17" x14ac:dyDescent="0.3">
      <c r="A106" s="127">
        <v>0</v>
      </c>
      <c r="B106" s="128">
        <v>24</v>
      </c>
      <c r="C106" s="128" t="s">
        <v>277</v>
      </c>
      <c r="D106" s="11">
        <v>3</v>
      </c>
      <c r="E106" s="11">
        <v>2</v>
      </c>
      <c r="F106" s="11">
        <v>3</v>
      </c>
      <c r="G106" s="114">
        <f t="shared" si="12"/>
        <v>2</v>
      </c>
      <c r="H106" s="11">
        <v>2</v>
      </c>
      <c r="I106" s="114">
        <f t="shared" si="13"/>
        <v>3</v>
      </c>
      <c r="J106" s="11">
        <v>2</v>
      </c>
      <c r="K106" s="11">
        <v>2</v>
      </c>
      <c r="L106" s="11">
        <v>3</v>
      </c>
      <c r="M106" s="11">
        <v>3</v>
      </c>
      <c r="N106" s="115">
        <f t="shared" si="14"/>
        <v>25</v>
      </c>
      <c r="O106" s="116">
        <f t="shared" si="15"/>
        <v>7</v>
      </c>
      <c r="P106" s="117">
        <f t="shared" si="16"/>
        <v>18</v>
      </c>
      <c r="Q106" s="118">
        <f t="shared" si="17"/>
        <v>13</v>
      </c>
    </row>
    <row r="107" spans="1:17" x14ac:dyDescent="0.3">
      <c r="A107" s="127">
        <v>0</v>
      </c>
      <c r="B107" s="128">
        <v>24</v>
      </c>
      <c r="C107" s="128" t="s">
        <v>277</v>
      </c>
      <c r="D107" s="11">
        <v>3</v>
      </c>
      <c r="E107" s="11">
        <v>3</v>
      </c>
      <c r="F107" s="11">
        <v>1</v>
      </c>
      <c r="G107" s="114">
        <f t="shared" si="12"/>
        <v>4</v>
      </c>
      <c r="H107" s="11">
        <v>1</v>
      </c>
      <c r="I107" s="114">
        <f t="shared" si="13"/>
        <v>4</v>
      </c>
      <c r="J107" s="11">
        <v>2</v>
      </c>
      <c r="K107" s="11">
        <v>2</v>
      </c>
      <c r="L107" s="11">
        <v>2</v>
      </c>
      <c r="M107" s="11">
        <v>1</v>
      </c>
      <c r="N107" s="115">
        <f t="shared" si="14"/>
        <v>23</v>
      </c>
      <c r="O107" s="116">
        <f t="shared" si="15"/>
        <v>9</v>
      </c>
      <c r="P107" s="117">
        <f t="shared" si="16"/>
        <v>14</v>
      </c>
      <c r="Q107" s="118">
        <f t="shared" si="17"/>
        <v>8</v>
      </c>
    </row>
    <row r="108" spans="1:17" x14ac:dyDescent="0.3">
      <c r="A108" s="127">
        <v>1</v>
      </c>
      <c r="B108" s="128">
        <v>24</v>
      </c>
      <c r="C108" s="128" t="s">
        <v>277</v>
      </c>
      <c r="D108" s="11">
        <v>1</v>
      </c>
      <c r="E108" s="11">
        <v>2</v>
      </c>
      <c r="F108" s="11">
        <v>2</v>
      </c>
      <c r="G108" s="114">
        <f t="shared" si="12"/>
        <v>3</v>
      </c>
      <c r="H108" s="11">
        <v>4</v>
      </c>
      <c r="I108" s="114">
        <f t="shared" si="13"/>
        <v>1</v>
      </c>
      <c r="J108" s="11">
        <v>1</v>
      </c>
      <c r="K108" s="11">
        <v>1</v>
      </c>
      <c r="L108" s="11">
        <v>1</v>
      </c>
      <c r="M108" s="11">
        <v>3</v>
      </c>
      <c r="N108" s="115">
        <f t="shared" si="14"/>
        <v>19</v>
      </c>
      <c r="O108" s="116">
        <f t="shared" si="15"/>
        <v>8</v>
      </c>
      <c r="P108" s="117">
        <f t="shared" si="16"/>
        <v>11</v>
      </c>
      <c r="Q108" s="118">
        <f t="shared" si="17"/>
        <v>8</v>
      </c>
    </row>
    <row r="109" spans="1:17" x14ac:dyDescent="0.3">
      <c r="A109" s="127">
        <v>1</v>
      </c>
      <c r="B109" s="128">
        <v>24</v>
      </c>
      <c r="C109" s="128" t="s">
        <v>277</v>
      </c>
      <c r="D109" s="11">
        <v>2</v>
      </c>
      <c r="E109" s="11">
        <v>3</v>
      </c>
      <c r="F109" s="11">
        <v>1</v>
      </c>
      <c r="G109" s="114">
        <f t="shared" si="12"/>
        <v>4</v>
      </c>
      <c r="H109" s="11">
        <v>4</v>
      </c>
      <c r="I109" s="114">
        <f t="shared" si="13"/>
        <v>1</v>
      </c>
      <c r="J109" s="11">
        <v>2</v>
      </c>
      <c r="K109" s="11">
        <v>2</v>
      </c>
      <c r="L109" s="11">
        <v>3</v>
      </c>
      <c r="M109" s="11">
        <v>3</v>
      </c>
      <c r="N109" s="115">
        <f t="shared" si="14"/>
        <v>25</v>
      </c>
      <c r="O109" s="116">
        <f t="shared" si="15"/>
        <v>9</v>
      </c>
      <c r="P109" s="117">
        <f t="shared" si="16"/>
        <v>16</v>
      </c>
      <c r="Q109" s="118">
        <f t="shared" si="17"/>
        <v>11</v>
      </c>
    </row>
    <row r="110" spans="1:17" x14ac:dyDescent="0.3">
      <c r="A110" s="127">
        <v>0</v>
      </c>
      <c r="B110" s="128">
        <v>24</v>
      </c>
      <c r="C110" s="128" t="s">
        <v>277</v>
      </c>
      <c r="D110" s="11">
        <v>1</v>
      </c>
      <c r="E110" s="11">
        <v>2</v>
      </c>
      <c r="F110" s="11">
        <v>1</v>
      </c>
      <c r="G110" s="114">
        <f t="shared" si="12"/>
        <v>4</v>
      </c>
      <c r="H110" s="11">
        <v>3</v>
      </c>
      <c r="I110" s="114">
        <f t="shared" si="13"/>
        <v>2</v>
      </c>
      <c r="J110" s="11">
        <v>1</v>
      </c>
      <c r="K110" s="11">
        <v>1</v>
      </c>
      <c r="L110" s="11">
        <v>1</v>
      </c>
      <c r="M110" s="11">
        <v>1</v>
      </c>
      <c r="N110" s="115">
        <f t="shared" si="14"/>
        <v>17</v>
      </c>
      <c r="O110" s="116">
        <f t="shared" si="15"/>
        <v>9</v>
      </c>
      <c r="P110" s="117">
        <f t="shared" si="16"/>
        <v>8</v>
      </c>
      <c r="Q110" s="118">
        <f t="shared" si="17"/>
        <v>5</v>
      </c>
    </row>
    <row r="111" spans="1:17" x14ac:dyDescent="0.3">
      <c r="A111" s="127">
        <v>0</v>
      </c>
      <c r="B111" s="128">
        <v>24</v>
      </c>
      <c r="C111" s="128" t="s">
        <v>277</v>
      </c>
      <c r="D111" s="11">
        <v>3</v>
      </c>
      <c r="E111" s="11">
        <v>2</v>
      </c>
      <c r="F111" s="11">
        <v>2</v>
      </c>
      <c r="G111" s="114">
        <f t="shared" si="12"/>
        <v>3</v>
      </c>
      <c r="H111" s="11">
        <v>3</v>
      </c>
      <c r="I111" s="114">
        <f t="shared" si="13"/>
        <v>2</v>
      </c>
      <c r="J111" s="11">
        <v>2</v>
      </c>
      <c r="K111" s="11">
        <v>1</v>
      </c>
      <c r="L111" s="11">
        <v>2</v>
      </c>
      <c r="M111" s="11">
        <v>3</v>
      </c>
      <c r="N111" s="115">
        <f t="shared" si="14"/>
        <v>23</v>
      </c>
      <c r="O111" s="116">
        <f t="shared" si="15"/>
        <v>8</v>
      </c>
      <c r="P111" s="117">
        <f t="shared" si="16"/>
        <v>15</v>
      </c>
      <c r="Q111" s="118">
        <f t="shared" si="17"/>
        <v>10</v>
      </c>
    </row>
    <row r="112" spans="1:17" x14ac:dyDescent="0.3">
      <c r="A112" s="127">
        <v>0</v>
      </c>
      <c r="B112" s="128">
        <v>24</v>
      </c>
      <c r="C112" s="128" t="s">
        <v>277</v>
      </c>
      <c r="D112" s="11">
        <v>2</v>
      </c>
      <c r="E112" s="11">
        <v>1</v>
      </c>
      <c r="F112" s="11">
        <v>1</v>
      </c>
      <c r="G112" s="114">
        <f t="shared" si="12"/>
        <v>4</v>
      </c>
      <c r="H112" s="11">
        <v>3</v>
      </c>
      <c r="I112" s="114">
        <f t="shared" si="13"/>
        <v>2</v>
      </c>
      <c r="J112" s="11">
        <v>1</v>
      </c>
      <c r="K112" s="11">
        <v>1</v>
      </c>
      <c r="L112" s="11">
        <v>2</v>
      </c>
      <c r="M112" s="11">
        <v>1</v>
      </c>
      <c r="N112" s="115">
        <f t="shared" si="14"/>
        <v>18</v>
      </c>
      <c r="O112" s="116">
        <f t="shared" si="15"/>
        <v>9</v>
      </c>
      <c r="P112" s="117">
        <f t="shared" si="16"/>
        <v>9</v>
      </c>
      <c r="Q112" s="118">
        <f t="shared" si="17"/>
        <v>6</v>
      </c>
    </row>
    <row r="113" spans="1:19" x14ac:dyDescent="0.3">
      <c r="A113" s="127">
        <v>0</v>
      </c>
      <c r="B113" s="128">
        <v>24</v>
      </c>
      <c r="C113" s="128" t="s">
        <v>277</v>
      </c>
      <c r="D113" s="11">
        <v>3</v>
      </c>
      <c r="E113" s="11">
        <v>3</v>
      </c>
      <c r="F113" s="11">
        <v>2</v>
      </c>
      <c r="G113" s="114">
        <f t="shared" si="12"/>
        <v>3</v>
      </c>
      <c r="H113" s="11">
        <v>2</v>
      </c>
      <c r="I113" s="114">
        <f t="shared" si="13"/>
        <v>3</v>
      </c>
      <c r="J113" s="11">
        <v>1</v>
      </c>
      <c r="K113" s="11">
        <v>2</v>
      </c>
      <c r="L113" s="11">
        <v>2</v>
      </c>
      <c r="M113" s="11">
        <v>2</v>
      </c>
      <c r="N113" s="115">
        <f t="shared" si="14"/>
        <v>23</v>
      </c>
      <c r="O113" s="116">
        <f t="shared" si="15"/>
        <v>8</v>
      </c>
      <c r="P113" s="117">
        <f t="shared" si="16"/>
        <v>15</v>
      </c>
      <c r="Q113" s="118">
        <f t="shared" si="17"/>
        <v>9</v>
      </c>
    </row>
    <row r="114" spans="1:19" x14ac:dyDescent="0.3">
      <c r="A114" s="127">
        <v>1</v>
      </c>
      <c r="B114" s="128">
        <v>24</v>
      </c>
      <c r="C114" s="128" t="s">
        <v>277</v>
      </c>
      <c r="D114" s="11">
        <v>1</v>
      </c>
      <c r="E114" s="11">
        <v>3</v>
      </c>
      <c r="F114" s="11">
        <v>1</v>
      </c>
      <c r="G114" s="114">
        <f t="shared" si="12"/>
        <v>4</v>
      </c>
      <c r="H114" s="11">
        <v>3</v>
      </c>
      <c r="I114" s="114">
        <f t="shared" si="13"/>
        <v>2</v>
      </c>
      <c r="J114" s="11">
        <v>1</v>
      </c>
      <c r="K114" s="11">
        <v>1</v>
      </c>
      <c r="L114" s="11">
        <v>1</v>
      </c>
      <c r="M114" s="11">
        <v>1</v>
      </c>
      <c r="N114" s="115">
        <f t="shared" si="14"/>
        <v>18</v>
      </c>
      <c r="O114" s="116">
        <f t="shared" si="15"/>
        <v>9</v>
      </c>
      <c r="P114" s="117">
        <f t="shared" si="16"/>
        <v>9</v>
      </c>
      <c r="Q114" s="118">
        <f t="shared" si="17"/>
        <v>5</v>
      </c>
    </row>
    <row r="115" spans="1:19" x14ac:dyDescent="0.3">
      <c r="A115" s="127">
        <v>0</v>
      </c>
      <c r="B115" s="128">
        <v>24</v>
      </c>
      <c r="C115" s="128" t="s">
        <v>277</v>
      </c>
      <c r="D115" s="11">
        <v>3</v>
      </c>
      <c r="E115" s="11">
        <v>4</v>
      </c>
      <c r="F115" s="11">
        <v>4</v>
      </c>
      <c r="G115" s="114">
        <f t="shared" si="12"/>
        <v>1</v>
      </c>
      <c r="H115" s="11">
        <v>3</v>
      </c>
      <c r="I115" s="114">
        <f t="shared" si="13"/>
        <v>2</v>
      </c>
      <c r="J115" s="11">
        <v>2</v>
      </c>
      <c r="K115" s="11">
        <v>2</v>
      </c>
      <c r="L115" s="11">
        <v>2</v>
      </c>
      <c r="M115" s="11">
        <v>1</v>
      </c>
      <c r="N115" s="115">
        <f t="shared" si="14"/>
        <v>24</v>
      </c>
      <c r="O115" s="116">
        <f t="shared" si="15"/>
        <v>6</v>
      </c>
      <c r="P115" s="117">
        <f t="shared" si="16"/>
        <v>18</v>
      </c>
      <c r="Q115" s="118">
        <f t="shared" si="17"/>
        <v>11</v>
      </c>
    </row>
    <row r="116" spans="1:19" x14ac:dyDescent="0.3">
      <c r="A116" s="127">
        <v>0</v>
      </c>
      <c r="B116" s="128">
        <v>24</v>
      </c>
      <c r="C116" s="128" t="s">
        <v>277</v>
      </c>
      <c r="D116" s="11">
        <v>2</v>
      </c>
      <c r="E116" s="11">
        <v>4</v>
      </c>
      <c r="F116" s="11">
        <v>2</v>
      </c>
      <c r="G116" s="114">
        <f t="shared" si="12"/>
        <v>3</v>
      </c>
      <c r="H116" s="11">
        <v>4</v>
      </c>
      <c r="I116" s="114">
        <f t="shared" si="13"/>
        <v>1</v>
      </c>
      <c r="J116" s="11">
        <v>1</v>
      </c>
      <c r="K116" s="11">
        <v>2</v>
      </c>
      <c r="L116" s="11">
        <v>4</v>
      </c>
      <c r="M116" s="11">
        <v>1</v>
      </c>
      <c r="N116" s="115">
        <f t="shared" si="14"/>
        <v>24</v>
      </c>
      <c r="O116" s="116">
        <f t="shared" si="15"/>
        <v>8</v>
      </c>
      <c r="P116" s="117">
        <f t="shared" si="16"/>
        <v>16</v>
      </c>
      <c r="Q116" s="118">
        <f t="shared" si="17"/>
        <v>10</v>
      </c>
    </row>
    <row r="117" spans="1:19" x14ac:dyDescent="0.3">
      <c r="A117" s="127">
        <v>0</v>
      </c>
      <c r="B117" s="128">
        <v>24</v>
      </c>
      <c r="C117" s="128" t="s">
        <v>277</v>
      </c>
      <c r="D117" s="11">
        <v>1</v>
      </c>
      <c r="E117" s="11">
        <v>2</v>
      </c>
      <c r="F117" s="11">
        <v>1</v>
      </c>
      <c r="G117" s="114">
        <f t="shared" si="12"/>
        <v>4</v>
      </c>
      <c r="H117" s="11">
        <v>3</v>
      </c>
      <c r="I117" s="114">
        <f t="shared" si="13"/>
        <v>2</v>
      </c>
      <c r="J117" s="11">
        <v>1</v>
      </c>
      <c r="K117" s="11">
        <v>1</v>
      </c>
      <c r="L117" s="11">
        <v>2</v>
      </c>
      <c r="M117" s="11">
        <v>1</v>
      </c>
      <c r="N117" s="115">
        <f t="shared" si="14"/>
        <v>18</v>
      </c>
      <c r="O117" s="116">
        <f t="shared" si="15"/>
        <v>9</v>
      </c>
      <c r="P117" s="117">
        <f t="shared" si="16"/>
        <v>9</v>
      </c>
      <c r="Q117" s="118">
        <f t="shared" si="17"/>
        <v>6</v>
      </c>
    </row>
    <row r="118" spans="1:19" x14ac:dyDescent="0.3">
      <c r="A118" s="127">
        <v>0</v>
      </c>
      <c r="B118" s="128">
        <v>24</v>
      </c>
      <c r="C118" s="128" t="s">
        <v>277</v>
      </c>
      <c r="D118" s="11">
        <v>1</v>
      </c>
      <c r="E118" s="11">
        <v>3</v>
      </c>
      <c r="F118" s="11">
        <v>1</v>
      </c>
      <c r="G118" s="114">
        <f t="shared" si="12"/>
        <v>4</v>
      </c>
      <c r="H118" s="11">
        <v>2</v>
      </c>
      <c r="I118" s="114">
        <f t="shared" si="13"/>
        <v>3</v>
      </c>
      <c r="J118" s="11">
        <v>1</v>
      </c>
      <c r="K118" s="11">
        <v>1</v>
      </c>
      <c r="L118" s="11">
        <v>3</v>
      </c>
      <c r="M118" s="11">
        <v>2</v>
      </c>
      <c r="N118" s="115">
        <f t="shared" si="14"/>
        <v>21</v>
      </c>
      <c r="O118" s="116">
        <f t="shared" si="15"/>
        <v>9</v>
      </c>
      <c r="P118" s="117">
        <f t="shared" si="16"/>
        <v>12</v>
      </c>
      <c r="Q118" s="118">
        <f t="shared" si="17"/>
        <v>8</v>
      </c>
    </row>
    <row r="119" spans="1:19" x14ac:dyDescent="0.3">
      <c r="A119" s="127">
        <v>0</v>
      </c>
      <c r="B119" s="128">
        <v>24</v>
      </c>
      <c r="C119" s="128" t="s">
        <v>277</v>
      </c>
      <c r="D119" s="11">
        <v>1</v>
      </c>
      <c r="E119" s="11">
        <v>2</v>
      </c>
      <c r="F119" s="11">
        <v>1</v>
      </c>
      <c r="G119" s="114">
        <f t="shared" si="12"/>
        <v>4</v>
      </c>
      <c r="H119" s="11">
        <v>2</v>
      </c>
      <c r="I119" s="114">
        <f t="shared" si="13"/>
        <v>3</v>
      </c>
      <c r="J119" s="11">
        <v>1</v>
      </c>
      <c r="K119" s="11">
        <v>2</v>
      </c>
      <c r="L119" s="11">
        <v>1</v>
      </c>
      <c r="M119" s="11">
        <v>1</v>
      </c>
      <c r="N119" s="115">
        <f t="shared" si="14"/>
        <v>18</v>
      </c>
      <c r="O119" s="116">
        <f t="shared" si="15"/>
        <v>9</v>
      </c>
      <c r="P119" s="117">
        <f t="shared" si="16"/>
        <v>9</v>
      </c>
      <c r="Q119" s="118">
        <f t="shared" si="17"/>
        <v>6</v>
      </c>
    </row>
    <row r="120" spans="1:19" x14ac:dyDescent="0.3">
      <c r="A120" s="127">
        <v>0</v>
      </c>
      <c r="B120" s="128">
        <v>24</v>
      </c>
      <c r="C120" s="128" t="s">
        <v>277</v>
      </c>
      <c r="D120" s="11">
        <v>3</v>
      </c>
      <c r="E120" s="11">
        <v>3</v>
      </c>
      <c r="F120" s="11">
        <v>3</v>
      </c>
      <c r="G120" s="114">
        <f t="shared" si="12"/>
        <v>2</v>
      </c>
      <c r="H120" s="11">
        <v>3</v>
      </c>
      <c r="I120" s="114">
        <f t="shared" si="13"/>
        <v>2</v>
      </c>
      <c r="J120" s="11">
        <v>2</v>
      </c>
      <c r="K120" s="11">
        <v>2</v>
      </c>
      <c r="L120" s="11">
        <v>2</v>
      </c>
      <c r="M120" s="11">
        <v>2</v>
      </c>
      <c r="N120" s="115">
        <f t="shared" si="14"/>
        <v>24</v>
      </c>
      <c r="O120" s="116">
        <f t="shared" si="15"/>
        <v>7</v>
      </c>
      <c r="P120" s="117">
        <f t="shared" si="16"/>
        <v>17</v>
      </c>
      <c r="Q120" s="118">
        <f t="shared" si="17"/>
        <v>11</v>
      </c>
    </row>
    <row r="121" spans="1:19" x14ac:dyDescent="0.3">
      <c r="A121" s="127">
        <v>0</v>
      </c>
      <c r="B121" s="128">
        <v>24</v>
      </c>
      <c r="C121" s="128" t="s">
        <v>277</v>
      </c>
      <c r="D121" s="11">
        <v>1</v>
      </c>
      <c r="E121" s="11">
        <v>4</v>
      </c>
      <c r="F121" s="11">
        <v>1</v>
      </c>
      <c r="G121" s="114">
        <f t="shared" si="12"/>
        <v>4</v>
      </c>
      <c r="H121" s="11">
        <v>2</v>
      </c>
      <c r="I121" s="114">
        <f t="shared" si="13"/>
        <v>3</v>
      </c>
      <c r="J121" s="11">
        <v>1</v>
      </c>
      <c r="K121" s="11">
        <v>1</v>
      </c>
      <c r="L121" s="11">
        <v>1</v>
      </c>
      <c r="M121" s="11">
        <v>1</v>
      </c>
      <c r="N121" s="115">
        <f t="shared" si="14"/>
        <v>19</v>
      </c>
      <c r="O121" s="116">
        <f t="shared" si="15"/>
        <v>9</v>
      </c>
      <c r="P121" s="117">
        <f t="shared" si="16"/>
        <v>10</v>
      </c>
      <c r="Q121" s="118">
        <f t="shared" si="17"/>
        <v>5</v>
      </c>
    </row>
    <row r="122" spans="1:19" x14ac:dyDescent="0.3">
      <c r="A122" s="127">
        <v>0</v>
      </c>
      <c r="B122" s="128">
        <v>24</v>
      </c>
      <c r="C122" s="128" t="s">
        <v>277</v>
      </c>
      <c r="D122" s="11">
        <v>1</v>
      </c>
      <c r="E122" s="11">
        <v>2</v>
      </c>
      <c r="F122" s="11">
        <v>1</v>
      </c>
      <c r="G122" s="114">
        <f t="shared" si="12"/>
        <v>4</v>
      </c>
      <c r="H122" s="11">
        <v>1</v>
      </c>
      <c r="I122" s="114">
        <f t="shared" si="13"/>
        <v>4</v>
      </c>
      <c r="J122" s="11">
        <v>1</v>
      </c>
      <c r="K122" s="11">
        <v>3</v>
      </c>
      <c r="L122" s="11">
        <v>2</v>
      </c>
      <c r="M122" s="11">
        <v>2</v>
      </c>
      <c r="N122" s="115">
        <f t="shared" si="14"/>
        <v>21</v>
      </c>
      <c r="O122" s="116">
        <f t="shared" si="15"/>
        <v>9</v>
      </c>
      <c r="P122" s="117">
        <f t="shared" si="16"/>
        <v>12</v>
      </c>
      <c r="Q122" s="118">
        <f t="shared" si="17"/>
        <v>9</v>
      </c>
    </row>
    <row r="123" spans="1:19" x14ac:dyDescent="0.3">
      <c r="A123" s="127">
        <v>0</v>
      </c>
      <c r="B123" s="128">
        <v>24</v>
      </c>
      <c r="C123" s="128" t="s">
        <v>277</v>
      </c>
      <c r="D123" s="11">
        <v>3</v>
      </c>
      <c r="E123" s="11">
        <v>1</v>
      </c>
      <c r="F123" s="11">
        <v>2</v>
      </c>
      <c r="G123" s="114">
        <f t="shared" si="12"/>
        <v>3</v>
      </c>
      <c r="H123" s="11">
        <v>2</v>
      </c>
      <c r="I123" s="114">
        <f t="shared" si="13"/>
        <v>3</v>
      </c>
      <c r="J123" s="11">
        <v>1</v>
      </c>
      <c r="K123" s="11">
        <v>1</v>
      </c>
      <c r="L123" s="11">
        <v>2</v>
      </c>
      <c r="M123" s="11">
        <v>3</v>
      </c>
      <c r="N123" s="115">
        <f t="shared" si="14"/>
        <v>21</v>
      </c>
      <c r="O123" s="116">
        <f t="shared" si="15"/>
        <v>8</v>
      </c>
      <c r="P123" s="117">
        <f t="shared" si="16"/>
        <v>13</v>
      </c>
      <c r="Q123" s="118">
        <f t="shared" si="17"/>
        <v>9</v>
      </c>
    </row>
    <row r="124" spans="1:19" x14ac:dyDescent="0.3">
      <c r="A124" s="127">
        <v>0</v>
      </c>
      <c r="B124" s="128">
        <v>24</v>
      </c>
      <c r="C124" s="128" t="s">
        <v>277</v>
      </c>
      <c r="D124" s="11">
        <v>2</v>
      </c>
      <c r="E124" s="11">
        <v>2</v>
      </c>
      <c r="F124" s="11">
        <v>2</v>
      </c>
      <c r="G124" s="114">
        <f t="shared" si="12"/>
        <v>3</v>
      </c>
      <c r="H124" s="11">
        <v>2</v>
      </c>
      <c r="I124" s="114">
        <f t="shared" si="13"/>
        <v>3</v>
      </c>
      <c r="J124" s="11">
        <v>1</v>
      </c>
      <c r="K124" s="11">
        <v>1</v>
      </c>
      <c r="L124" s="11">
        <v>2</v>
      </c>
      <c r="M124" s="11">
        <v>2</v>
      </c>
      <c r="N124" s="115">
        <f t="shared" si="14"/>
        <v>20</v>
      </c>
      <c r="O124" s="116">
        <f t="shared" si="15"/>
        <v>8</v>
      </c>
      <c r="P124" s="117">
        <f t="shared" si="16"/>
        <v>12</v>
      </c>
      <c r="Q124" s="118">
        <f t="shared" si="17"/>
        <v>8</v>
      </c>
    </row>
    <row r="125" spans="1:19" x14ac:dyDescent="0.3">
      <c r="N125" s="131"/>
      <c r="O125" s="131"/>
      <c r="P125" s="131"/>
      <c r="Q125" s="131"/>
      <c r="R125" s="131"/>
      <c r="S125" s="131"/>
    </row>
    <row r="126" spans="1:19" x14ac:dyDescent="0.3">
      <c r="N126" s="131"/>
      <c r="O126" s="131"/>
      <c r="P126" s="131"/>
      <c r="Q126" s="131"/>
      <c r="R126" s="131"/>
      <c r="S126" s="131"/>
    </row>
    <row r="127" spans="1:19" x14ac:dyDescent="0.3">
      <c r="N127" s="131"/>
      <c r="O127" s="131"/>
      <c r="P127" s="131"/>
      <c r="Q127" s="131"/>
      <c r="R127" s="131"/>
      <c r="S127" s="131"/>
    </row>
    <row r="128" spans="1:19" x14ac:dyDescent="0.3">
      <c r="N128" s="131"/>
      <c r="O128" s="131"/>
      <c r="P128" s="131"/>
      <c r="Q128" s="131"/>
      <c r="R128" s="131"/>
      <c r="S128" s="131"/>
    </row>
    <row r="129" spans="14:19" x14ac:dyDescent="0.3">
      <c r="N129" s="131"/>
      <c r="O129" s="131"/>
      <c r="P129" s="131"/>
      <c r="Q129" s="131"/>
      <c r="R129" s="131"/>
      <c r="S129" s="131"/>
    </row>
    <row r="130" spans="14:19" x14ac:dyDescent="0.3">
      <c r="N130" s="131"/>
      <c r="O130" s="131"/>
      <c r="P130" s="131"/>
      <c r="Q130" s="131"/>
      <c r="R130" s="131"/>
      <c r="S130" s="131"/>
    </row>
    <row r="131" spans="14:19" x14ac:dyDescent="0.3">
      <c r="N131" s="131"/>
      <c r="O131" s="131"/>
      <c r="P131" s="131"/>
      <c r="Q131" s="131"/>
      <c r="R131" s="131"/>
      <c r="S131" s="131"/>
    </row>
    <row r="132" spans="14:19" x14ac:dyDescent="0.3">
      <c r="N132" s="131"/>
      <c r="O132" s="131"/>
      <c r="P132" s="131"/>
      <c r="Q132" s="131"/>
      <c r="R132" s="131"/>
      <c r="S132" s="131"/>
    </row>
    <row r="133" spans="14:19" x14ac:dyDescent="0.3">
      <c r="N133" s="131"/>
      <c r="O133" s="131"/>
      <c r="P133" s="131"/>
      <c r="Q133" s="131"/>
      <c r="R133" s="131"/>
      <c r="S133" s="131"/>
    </row>
    <row r="134" spans="14:19" x14ac:dyDescent="0.3">
      <c r="N134" s="131"/>
      <c r="O134" s="131"/>
      <c r="P134" s="131"/>
      <c r="Q134" s="131"/>
      <c r="R134" s="131"/>
      <c r="S134" s="131"/>
    </row>
    <row r="135" spans="14:19" x14ac:dyDescent="0.3">
      <c r="N135" s="131"/>
      <c r="O135" s="131"/>
      <c r="P135" s="131"/>
      <c r="Q135" s="131"/>
      <c r="R135" s="131"/>
      <c r="S135" s="131"/>
    </row>
    <row r="136" spans="14:19" x14ac:dyDescent="0.3">
      <c r="N136" s="131"/>
      <c r="O136" s="131"/>
      <c r="P136" s="131"/>
      <c r="Q136" s="131"/>
      <c r="R136" s="131"/>
      <c r="S136" s="131"/>
    </row>
    <row r="137" spans="14:19" x14ac:dyDescent="0.3">
      <c r="N137" s="131"/>
      <c r="O137" s="131"/>
      <c r="P137" s="131"/>
      <c r="Q137" s="131"/>
      <c r="R137" s="131"/>
      <c r="S137" s="131"/>
    </row>
    <row r="138" spans="14:19" x14ac:dyDescent="0.3">
      <c r="N138" s="131"/>
      <c r="O138" s="131"/>
      <c r="P138" s="131"/>
      <c r="Q138" s="131"/>
      <c r="R138" s="131"/>
      <c r="S138" s="131"/>
    </row>
    <row r="139" spans="14:19" x14ac:dyDescent="0.3">
      <c r="N139" s="131"/>
      <c r="O139" s="131"/>
      <c r="P139" s="131"/>
      <c r="Q139" s="131"/>
      <c r="R139" s="131"/>
      <c r="S139" s="131"/>
    </row>
    <row r="140" spans="14:19" x14ac:dyDescent="0.3">
      <c r="N140" s="131"/>
      <c r="O140" s="131"/>
      <c r="P140" s="131"/>
      <c r="Q140" s="131"/>
      <c r="R140" s="131"/>
      <c r="S140" s="131"/>
    </row>
    <row r="141" spans="14:19" x14ac:dyDescent="0.3">
      <c r="N141" s="131"/>
      <c r="O141" s="131"/>
      <c r="P141" s="131"/>
      <c r="Q141" s="131"/>
      <c r="R141" s="131"/>
      <c r="S141" s="131"/>
    </row>
    <row r="142" spans="14:19" x14ac:dyDescent="0.3">
      <c r="N142" s="131"/>
      <c r="O142" s="131"/>
      <c r="P142" s="131"/>
      <c r="Q142" s="131"/>
      <c r="R142" s="131"/>
      <c r="S142" s="131"/>
    </row>
    <row r="143" spans="14:19" x14ac:dyDescent="0.3">
      <c r="N143" s="131"/>
      <c r="O143" s="131"/>
      <c r="P143" s="131"/>
      <c r="Q143" s="131"/>
      <c r="R143" s="131"/>
      <c r="S143" s="131"/>
    </row>
    <row r="144" spans="14:19" x14ac:dyDescent="0.3">
      <c r="N144" s="131"/>
      <c r="O144" s="131"/>
      <c r="P144" s="131"/>
      <c r="Q144" s="131"/>
      <c r="R144" s="131"/>
      <c r="S144" s="131"/>
    </row>
    <row r="145" spans="14:19" x14ac:dyDescent="0.3">
      <c r="N145" s="131"/>
      <c r="O145" s="131"/>
      <c r="P145" s="131"/>
      <c r="Q145" s="131"/>
      <c r="R145" s="131"/>
      <c r="S145" s="131"/>
    </row>
    <row r="146" spans="14:19" x14ac:dyDescent="0.3">
      <c r="N146" s="131"/>
      <c r="O146" s="131"/>
      <c r="P146" s="131"/>
      <c r="Q146" s="131"/>
      <c r="R146" s="131"/>
      <c r="S146" s="131"/>
    </row>
    <row r="147" spans="14:19" x14ac:dyDescent="0.3">
      <c r="N147" s="131"/>
      <c r="O147" s="131"/>
      <c r="P147" s="131"/>
      <c r="Q147" s="131"/>
      <c r="R147" s="131"/>
      <c r="S147" s="131"/>
    </row>
    <row r="148" spans="14:19" x14ac:dyDescent="0.3">
      <c r="N148" s="131"/>
      <c r="O148" s="131"/>
      <c r="P148" s="131"/>
      <c r="Q148" s="131"/>
      <c r="R148" s="131"/>
      <c r="S148" s="131"/>
    </row>
    <row r="149" spans="14:19" x14ac:dyDescent="0.3">
      <c r="N149" s="131"/>
      <c r="O149" s="131"/>
      <c r="P149" s="131"/>
      <c r="Q149" s="131"/>
      <c r="R149" s="131"/>
      <c r="S149" s="131"/>
    </row>
    <row r="150" spans="14:19" x14ac:dyDescent="0.3">
      <c r="N150" s="131"/>
      <c r="O150" s="131"/>
      <c r="P150" s="131"/>
      <c r="Q150" s="131"/>
      <c r="R150" s="131"/>
      <c r="S150" s="131"/>
    </row>
    <row r="151" spans="14:19" x14ac:dyDescent="0.3">
      <c r="N151" s="131"/>
      <c r="O151" s="131"/>
      <c r="P151" s="131"/>
      <c r="Q151" s="131"/>
      <c r="R151" s="131"/>
      <c r="S151" s="131"/>
    </row>
    <row r="152" spans="14:19" x14ac:dyDescent="0.3">
      <c r="N152" s="131"/>
      <c r="O152" s="131"/>
      <c r="P152" s="131"/>
      <c r="Q152" s="131"/>
      <c r="R152" s="131"/>
      <c r="S152" s="131"/>
    </row>
    <row r="153" spans="14:19" x14ac:dyDescent="0.3">
      <c r="N153" s="131"/>
      <c r="O153" s="131"/>
      <c r="P153" s="131"/>
      <c r="Q153" s="131"/>
      <c r="R153" s="131"/>
      <c r="S153" s="131"/>
    </row>
    <row r="154" spans="14:19" x14ac:dyDescent="0.3">
      <c r="N154" s="131"/>
      <c r="O154" s="131"/>
      <c r="P154" s="131"/>
      <c r="Q154" s="131"/>
      <c r="R154" s="131"/>
      <c r="S154" s="131"/>
    </row>
    <row r="155" spans="14:19" x14ac:dyDescent="0.3">
      <c r="N155" s="131"/>
      <c r="O155" s="131"/>
      <c r="P155" s="131"/>
      <c r="Q155" s="131"/>
      <c r="R155" s="131"/>
      <c r="S155" s="131"/>
    </row>
    <row r="156" spans="14:19" x14ac:dyDescent="0.3">
      <c r="N156" s="131"/>
      <c r="O156" s="131"/>
      <c r="P156" s="131"/>
      <c r="Q156" s="131"/>
      <c r="R156" s="131"/>
      <c r="S156" s="131"/>
    </row>
    <row r="157" spans="14:19" x14ac:dyDescent="0.3">
      <c r="N157" s="131"/>
      <c r="O157" s="131"/>
      <c r="P157" s="131"/>
      <c r="Q157" s="131"/>
      <c r="R157" s="131"/>
      <c r="S157" s="131"/>
    </row>
    <row r="158" spans="14:19" x14ac:dyDescent="0.3">
      <c r="N158" s="131"/>
      <c r="O158" s="131"/>
      <c r="P158" s="131"/>
      <c r="Q158" s="131"/>
      <c r="R158" s="131"/>
      <c r="S158" s="131"/>
    </row>
    <row r="159" spans="14:19" x14ac:dyDescent="0.3">
      <c r="N159" s="131"/>
      <c r="O159" s="131"/>
      <c r="P159" s="131"/>
      <c r="Q159" s="131"/>
      <c r="R159" s="131"/>
      <c r="S159" s="131"/>
    </row>
    <row r="160" spans="14:19" x14ac:dyDescent="0.3">
      <c r="N160" s="131"/>
      <c r="O160" s="131"/>
      <c r="P160" s="131"/>
      <c r="Q160" s="131"/>
      <c r="R160" s="131"/>
      <c r="S160" s="131"/>
    </row>
    <row r="161" spans="14:19" x14ac:dyDescent="0.3">
      <c r="N161" s="131"/>
      <c r="O161" s="131"/>
      <c r="P161" s="131"/>
      <c r="Q161" s="131"/>
      <c r="R161" s="131"/>
      <c r="S161" s="131"/>
    </row>
    <row r="162" spans="14:19" x14ac:dyDescent="0.3">
      <c r="N162" s="131"/>
      <c r="O162" s="131"/>
      <c r="P162" s="131"/>
      <c r="Q162" s="131"/>
      <c r="R162" s="131"/>
      <c r="S162" s="131"/>
    </row>
    <row r="163" spans="14:19" x14ac:dyDescent="0.3">
      <c r="N163" s="131"/>
      <c r="O163" s="131"/>
      <c r="P163" s="131"/>
      <c r="Q163" s="131"/>
      <c r="R163" s="131"/>
      <c r="S163" s="131"/>
    </row>
    <row r="164" spans="14:19" x14ac:dyDescent="0.3">
      <c r="N164" s="131"/>
      <c r="O164" s="131"/>
      <c r="P164" s="131"/>
      <c r="Q164" s="131"/>
      <c r="R164" s="131"/>
      <c r="S164" s="131"/>
    </row>
    <row r="165" spans="14:19" x14ac:dyDescent="0.3">
      <c r="N165" s="131"/>
      <c r="O165" s="131"/>
      <c r="P165" s="131"/>
      <c r="Q165" s="131"/>
      <c r="R165" s="131"/>
      <c r="S165" s="131"/>
    </row>
    <row r="166" spans="14:19" x14ac:dyDescent="0.3">
      <c r="N166" s="131"/>
      <c r="O166" s="131"/>
      <c r="P166" s="131"/>
      <c r="Q166" s="131"/>
      <c r="R166" s="131"/>
      <c r="S166" s="131"/>
    </row>
    <row r="167" spans="14:19" x14ac:dyDescent="0.3">
      <c r="N167" s="131"/>
      <c r="O167" s="131"/>
      <c r="P167" s="131"/>
      <c r="Q167" s="131"/>
      <c r="R167" s="131"/>
      <c r="S167" s="131"/>
    </row>
    <row r="168" spans="14:19" x14ac:dyDescent="0.3">
      <c r="N168" s="131"/>
      <c r="O168" s="131"/>
      <c r="P168" s="131"/>
      <c r="Q168" s="131"/>
      <c r="R168" s="131"/>
      <c r="S168" s="131"/>
    </row>
    <row r="169" spans="14:19" x14ac:dyDescent="0.3">
      <c r="N169" s="131"/>
      <c r="O169" s="131"/>
      <c r="P169" s="131"/>
      <c r="Q169" s="131"/>
      <c r="R169" s="131"/>
      <c r="S169" s="131"/>
    </row>
    <row r="170" spans="14:19" x14ac:dyDescent="0.3">
      <c r="N170" s="131"/>
      <c r="O170" s="131"/>
      <c r="P170" s="131"/>
      <c r="Q170" s="131"/>
      <c r="R170" s="131"/>
      <c r="S170" s="131"/>
    </row>
    <row r="171" spans="14:19" x14ac:dyDescent="0.3">
      <c r="N171" s="131"/>
      <c r="O171" s="131"/>
      <c r="P171" s="131"/>
      <c r="Q171" s="131"/>
      <c r="R171" s="131"/>
      <c r="S171" s="131"/>
    </row>
    <row r="172" spans="14:19" x14ac:dyDescent="0.3">
      <c r="N172" s="131"/>
      <c r="O172" s="131"/>
      <c r="P172" s="131"/>
      <c r="Q172" s="131"/>
      <c r="R172" s="131"/>
      <c r="S172" s="131"/>
    </row>
    <row r="173" spans="14:19" x14ac:dyDescent="0.3">
      <c r="N173" s="131"/>
      <c r="O173" s="131"/>
      <c r="P173" s="131"/>
      <c r="Q173" s="131"/>
      <c r="R173" s="131"/>
      <c r="S173" s="131"/>
    </row>
    <row r="174" spans="14:19" x14ac:dyDescent="0.3">
      <c r="N174" s="131"/>
      <c r="O174" s="131"/>
      <c r="P174" s="131"/>
      <c r="Q174" s="131"/>
      <c r="R174" s="131"/>
      <c r="S174" s="131"/>
    </row>
    <row r="175" spans="14:19" x14ac:dyDescent="0.3">
      <c r="N175" s="131"/>
      <c r="O175" s="131"/>
      <c r="P175" s="131"/>
      <c r="Q175" s="131"/>
      <c r="R175" s="131"/>
      <c r="S175" s="131"/>
    </row>
    <row r="176" spans="14:19" x14ac:dyDescent="0.3">
      <c r="N176" s="131"/>
      <c r="O176" s="131"/>
      <c r="P176" s="131"/>
      <c r="Q176" s="131"/>
      <c r="R176" s="131"/>
      <c r="S176" s="131"/>
    </row>
    <row r="177" spans="14:19" x14ac:dyDescent="0.3">
      <c r="N177" s="131"/>
      <c r="O177" s="131"/>
      <c r="P177" s="131"/>
      <c r="Q177" s="131"/>
      <c r="R177" s="131"/>
      <c r="S177" s="131"/>
    </row>
    <row r="178" spans="14:19" x14ac:dyDescent="0.3">
      <c r="N178" s="131"/>
      <c r="O178" s="131"/>
      <c r="P178" s="131"/>
      <c r="Q178" s="131"/>
      <c r="R178" s="131"/>
      <c r="S178" s="131"/>
    </row>
    <row r="179" spans="14:19" x14ac:dyDescent="0.3">
      <c r="N179" s="131"/>
      <c r="O179" s="131"/>
      <c r="P179" s="131"/>
      <c r="Q179" s="131"/>
      <c r="R179" s="131"/>
      <c r="S179" s="131"/>
    </row>
    <row r="180" spans="14:19" x14ac:dyDescent="0.3">
      <c r="N180" s="131"/>
      <c r="O180" s="131"/>
      <c r="P180" s="131"/>
      <c r="Q180" s="131"/>
      <c r="R180" s="131"/>
      <c r="S180" s="131"/>
    </row>
    <row r="181" spans="14:19" x14ac:dyDescent="0.3">
      <c r="N181" s="131"/>
      <c r="O181" s="131"/>
      <c r="P181" s="131"/>
      <c r="Q181" s="131"/>
      <c r="R181" s="131"/>
      <c r="S181" s="131"/>
    </row>
    <row r="182" spans="14:19" x14ac:dyDescent="0.3">
      <c r="N182" s="131"/>
      <c r="O182" s="131"/>
      <c r="P182" s="131"/>
      <c r="Q182" s="131"/>
      <c r="R182" s="131"/>
      <c r="S182" s="131"/>
    </row>
    <row r="183" spans="14:19" x14ac:dyDescent="0.3">
      <c r="N183" s="131"/>
      <c r="O183" s="131"/>
      <c r="P183" s="131"/>
      <c r="Q183" s="131"/>
      <c r="R183" s="131"/>
      <c r="S183" s="131"/>
    </row>
    <row r="184" spans="14:19" x14ac:dyDescent="0.3">
      <c r="N184" s="131"/>
      <c r="O184" s="131"/>
      <c r="P184" s="131"/>
      <c r="Q184" s="131"/>
      <c r="R184" s="131"/>
      <c r="S184" s="131"/>
    </row>
    <row r="185" spans="14:19" x14ac:dyDescent="0.3">
      <c r="N185" s="131"/>
      <c r="O185" s="131"/>
      <c r="P185" s="131"/>
      <c r="Q185" s="131"/>
      <c r="R185" s="131"/>
      <c r="S185" s="131"/>
    </row>
    <row r="186" spans="14:19" x14ac:dyDescent="0.3">
      <c r="N186" s="131"/>
      <c r="O186" s="131"/>
      <c r="P186" s="131"/>
      <c r="Q186" s="131"/>
      <c r="R186" s="131"/>
      <c r="S186" s="131"/>
    </row>
    <row r="187" spans="14:19" x14ac:dyDescent="0.3">
      <c r="N187" s="131"/>
      <c r="O187" s="131"/>
      <c r="P187" s="131"/>
      <c r="Q187" s="131"/>
      <c r="R187" s="131"/>
      <c r="S187" s="131"/>
    </row>
    <row r="188" spans="14:19" x14ac:dyDescent="0.3">
      <c r="N188" s="131"/>
      <c r="O188" s="131"/>
      <c r="P188" s="131"/>
      <c r="Q188" s="131"/>
      <c r="R188" s="131"/>
      <c r="S188" s="131"/>
    </row>
    <row r="189" spans="14:19" x14ac:dyDescent="0.3">
      <c r="N189" s="131"/>
      <c r="O189" s="131"/>
      <c r="P189" s="131"/>
      <c r="Q189" s="131"/>
      <c r="R189" s="131"/>
      <c r="S189" s="131"/>
    </row>
    <row r="190" spans="14:19" x14ac:dyDescent="0.3">
      <c r="N190" s="131"/>
      <c r="O190" s="131"/>
      <c r="P190" s="131"/>
      <c r="Q190" s="131"/>
      <c r="R190" s="131"/>
      <c r="S190" s="131"/>
    </row>
    <row r="191" spans="14:19" x14ac:dyDescent="0.3">
      <c r="N191" s="131"/>
      <c r="O191" s="131"/>
      <c r="P191" s="131"/>
      <c r="Q191" s="131"/>
      <c r="R191" s="131"/>
      <c r="S191" s="131"/>
    </row>
    <row r="192" spans="14:19" x14ac:dyDescent="0.3">
      <c r="N192" s="131"/>
      <c r="O192" s="131"/>
      <c r="P192" s="131"/>
      <c r="Q192" s="131"/>
      <c r="R192" s="131"/>
      <c r="S192" s="131"/>
    </row>
    <row r="193" spans="14:19" x14ac:dyDescent="0.3">
      <c r="N193" s="131"/>
      <c r="O193" s="131"/>
      <c r="P193" s="131"/>
      <c r="Q193" s="131"/>
      <c r="R193" s="131"/>
      <c r="S193" s="131"/>
    </row>
    <row r="194" spans="14:19" x14ac:dyDescent="0.3">
      <c r="N194" s="131"/>
      <c r="O194" s="131"/>
      <c r="P194" s="131"/>
      <c r="Q194" s="131"/>
      <c r="R194" s="131"/>
      <c r="S194" s="131"/>
    </row>
    <row r="195" spans="14:19" x14ac:dyDescent="0.3">
      <c r="N195" s="131"/>
      <c r="O195" s="131"/>
      <c r="P195" s="131"/>
      <c r="Q195" s="131"/>
      <c r="R195" s="131"/>
      <c r="S195" s="131"/>
    </row>
    <row r="196" spans="14:19" x14ac:dyDescent="0.3">
      <c r="N196" s="131"/>
      <c r="O196" s="131"/>
      <c r="P196" s="131"/>
      <c r="Q196" s="131"/>
      <c r="R196" s="131"/>
      <c r="S196" s="131"/>
    </row>
    <row r="197" spans="14:19" x14ac:dyDescent="0.3">
      <c r="N197" s="131"/>
      <c r="O197" s="131"/>
      <c r="P197" s="131"/>
      <c r="Q197" s="131"/>
      <c r="R197" s="131"/>
      <c r="S197" s="131"/>
    </row>
    <row r="198" spans="14:19" x14ac:dyDescent="0.3">
      <c r="N198" s="131"/>
      <c r="O198" s="131"/>
      <c r="P198" s="131"/>
      <c r="Q198" s="131"/>
      <c r="R198" s="131"/>
      <c r="S198" s="131"/>
    </row>
    <row r="199" spans="14:19" x14ac:dyDescent="0.3">
      <c r="N199" s="131"/>
      <c r="O199" s="131"/>
      <c r="P199" s="131"/>
      <c r="Q199" s="131"/>
      <c r="R199" s="131"/>
      <c r="S199" s="131"/>
    </row>
    <row r="200" spans="14:19" x14ac:dyDescent="0.3">
      <c r="N200" s="131"/>
      <c r="O200" s="131"/>
      <c r="P200" s="131"/>
      <c r="Q200" s="131"/>
      <c r="R200" s="131"/>
      <c r="S200" s="131"/>
    </row>
    <row r="201" spans="14:19" x14ac:dyDescent="0.3">
      <c r="N201" s="131"/>
      <c r="O201" s="131"/>
      <c r="P201" s="131"/>
      <c r="Q201" s="131"/>
      <c r="R201" s="131"/>
      <c r="S201" s="131"/>
    </row>
    <row r="202" spans="14:19" x14ac:dyDescent="0.3">
      <c r="N202" s="131"/>
      <c r="O202" s="131"/>
      <c r="P202" s="131"/>
      <c r="Q202" s="131"/>
      <c r="R202" s="131"/>
      <c r="S202" s="131"/>
    </row>
    <row r="203" spans="14:19" x14ac:dyDescent="0.3">
      <c r="N203" s="131"/>
      <c r="O203" s="131"/>
      <c r="P203" s="131"/>
      <c r="Q203" s="131"/>
      <c r="R203" s="131"/>
      <c r="S203" s="131"/>
    </row>
    <row r="204" spans="14:19" x14ac:dyDescent="0.3">
      <c r="N204" s="131"/>
      <c r="O204" s="131"/>
      <c r="P204" s="131"/>
      <c r="Q204" s="131"/>
      <c r="R204" s="131"/>
      <c r="S204" s="131"/>
    </row>
    <row r="205" spans="14:19" x14ac:dyDescent="0.3">
      <c r="N205" s="131"/>
      <c r="O205" s="131"/>
      <c r="P205" s="131"/>
      <c r="Q205" s="131"/>
      <c r="R205" s="131"/>
      <c r="S205" s="131"/>
    </row>
    <row r="206" spans="14:19" x14ac:dyDescent="0.3">
      <c r="N206" s="131"/>
      <c r="O206" s="131"/>
      <c r="P206" s="131"/>
      <c r="Q206" s="131"/>
      <c r="R206" s="131"/>
      <c r="S206" s="131"/>
    </row>
    <row r="207" spans="14:19" x14ac:dyDescent="0.3">
      <c r="N207" s="131"/>
      <c r="O207" s="131"/>
      <c r="P207" s="131"/>
      <c r="Q207" s="131"/>
      <c r="R207" s="131"/>
      <c r="S207" s="131"/>
    </row>
    <row r="208" spans="14:19" x14ac:dyDescent="0.3">
      <c r="N208" s="131"/>
      <c r="O208" s="131"/>
      <c r="P208" s="131"/>
      <c r="Q208" s="131"/>
      <c r="R208" s="131"/>
      <c r="S208" s="131"/>
    </row>
    <row r="209" spans="14:19" x14ac:dyDescent="0.3">
      <c r="N209" s="131"/>
      <c r="O209" s="131"/>
      <c r="P209" s="131"/>
      <c r="Q209" s="131"/>
      <c r="R209" s="131"/>
      <c r="S209" s="131"/>
    </row>
    <row r="210" spans="14:19" x14ac:dyDescent="0.3">
      <c r="N210" s="131"/>
      <c r="O210" s="131"/>
      <c r="P210" s="131"/>
      <c r="Q210" s="131"/>
      <c r="R210" s="131"/>
      <c r="S210" s="131"/>
    </row>
    <row r="211" spans="14:19" x14ac:dyDescent="0.3">
      <c r="N211" s="131"/>
      <c r="O211" s="131"/>
      <c r="P211" s="131"/>
      <c r="Q211" s="131"/>
      <c r="R211" s="131"/>
      <c r="S211" s="131"/>
    </row>
    <row r="212" spans="14:19" x14ac:dyDescent="0.3">
      <c r="N212" s="131"/>
      <c r="O212" s="131"/>
      <c r="P212" s="131"/>
      <c r="Q212" s="131"/>
      <c r="R212" s="131"/>
      <c r="S212" s="131"/>
    </row>
    <row r="213" spans="14:19" x14ac:dyDescent="0.3">
      <c r="N213" s="131"/>
      <c r="O213" s="131"/>
      <c r="P213" s="131"/>
      <c r="Q213" s="131"/>
      <c r="R213" s="131"/>
      <c r="S213" s="131"/>
    </row>
    <row r="214" spans="14:19" x14ac:dyDescent="0.3">
      <c r="N214" s="131"/>
      <c r="O214" s="131"/>
      <c r="P214" s="131"/>
      <c r="Q214" s="131"/>
      <c r="R214" s="131"/>
      <c r="S214" s="131"/>
    </row>
    <row r="215" spans="14:19" x14ac:dyDescent="0.3">
      <c r="N215" s="131"/>
      <c r="O215" s="131"/>
      <c r="P215" s="131"/>
      <c r="Q215" s="131"/>
      <c r="R215" s="131"/>
      <c r="S215" s="131"/>
    </row>
    <row r="216" spans="14:19" x14ac:dyDescent="0.3">
      <c r="N216" s="131"/>
      <c r="O216" s="131"/>
      <c r="P216" s="131"/>
      <c r="Q216" s="131"/>
      <c r="R216" s="131"/>
      <c r="S216" s="131"/>
    </row>
    <row r="217" spans="14:19" x14ac:dyDescent="0.3">
      <c r="N217" s="131"/>
      <c r="O217" s="131"/>
      <c r="P217" s="131"/>
      <c r="Q217" s="131"/>
      <c r="R217" s="131"/>
      <c r="S217" s="131"/>
    </row>
    <row r="218" spans="14:19" x14ac:dyDescent="0.3">
      <c r="N218" s="131"/>
      <c r="O218" s="131"/>
      <c r="P218" s="131"/>
      <c r="Q218" s="131"/>
      <c r="R218" s="131"/>
      <c r="S218" s="131"/>
    </row>
    <row r="219" spans="14:19" x14ac:dyDescent="0.3">
      <c r="N219" s="131"/>
      <c r="O219" s="131"/>
      <c r="P219" s="131"/>
      <c r="Q219" s="131"/>
      <c r="R219" s="131"/>
      <c r="S219" s="131"/>
    </row>
    <row r="220" spans="14:19" x14ac:dyDescent="0.3">
      <c r="N220" s="131"/>
      <c r="O220" s="131"/>
      <c r="P220" s="131"/>
      <c r="Q220" s="131"/>
      <c r="R220" s="131"/>
      <c r="S220" s="131"/>
    </row>
    <row r="221" spans="14:19" x14ac:dyDescent="0.3">
      <c r="N221" s="131"/>
      <c r="O221" s="131"/>
      <c r="P221" s="131"/>
      <c r="Q221" s="131"/>
      <c r="R221" s="131"/>
      <c r="S221" s="131"/>
    </row>
    <row r="222" spans="14:19" x14ac:dyDescent="0.3">
      <c r="N222" s="131"/>
      <c r="O222" s="131"/>
      <c r="P222" s="131"/>
      <c r="Q222" s="131"/>
      <c r="R222" s="131"/>
      <c r="S222" s="131"/>
    </row>
    <row r="223" spans="14:19" x14ac:dyDescent="0.3">
      <c r="N223" s="131"/>
      <c r="O223" s="131"/>
      <c r="P223" s="131"/>
      <c r="Q223" s="131"/>
      <c r="R223" s="131"/>
      <c r="S223" s="131"/>
    </row>
    <row r="224" spans="14:19" x14ac:dyDescent="0.3">
      <c r="N224" s="131"/>
      <c r="O224" s="131"/>
      <c r="P224" s="131"/>
      <c r="Q224" s="131"/>
      <c r="R224" s="131"/>
      <c r="S224" s="131"/>
    </row>
    <row r="225" spans="14:19" x14ac:dyDescent="0.3">
      <c r="N225" s="131"/>
      <c r="O225" s="131"/>
      <c r="P225" s="131"/>
      <c r="Q225" s="131"/>
      <c r="R225" s="131"/>
      <c r="S225" s="131"/>
    </row>
    <row r="226" spans="14:19" x14ac:dyDescent="0.3">
      <c r="N226" s="131"/>
      <c r="O226" s="131"/>
      <c r="P226" s="131"/>
      <c r="Q226" s="131"/>
      <c r="R226" s="131"/>
      <c r="S226" s="131"/>
    </row>
    <row r="227" spans="14:19" x14ac:dyDescent="0.3">
      <c r="N227" s="131"/>
      <c r="O227" s="131"/>
      <c r="P227" s="131"/>
      <c r="Q227" s="131"/>
      <c r="R227" s="131"/>
      <c r="S227" s="131"/>
    </row>
    <row r="228" spans="14:19" x14ac:dyDescent="0.3">
      <c r="N228" s="131"/>
      <c r="O228" s="131"/>
      <c r="P228" s="131"/>
      <c r="Q228" s="131"/>
      <c r="R228" s="131"/>
      <c r="S228" s="131"/>
    </row>
    <row r="229" spans="14:19" x14ac:dyDescent="0.3">
      <c r="N229" s="131"/>
      <c r="O229" s="131"/>
      <c r="P229" s="131"/>
      <c r="Q229" s="131"/>
      <c r="R229" s="131"/>
      <c r="S229" s="131"/>
    </row>
    <row r="230" spans="14:19" x14ac:dyDescent="0.3">
      <c r="N230" s="131"/>
      <c r="O230" s="131"/>
      <c r="P230" s="131"/>
      <c r="Q230" s="131"/>
      <c r="R230" s="131"/>
      <c r="S230" s="131"/>
    </row>
    <row r="231" spans="14:19" x14ac:dyDescent="0.3">
      <c r="N231" s="131"/>
      <c r="O231" s="131"/>
      <c r="P231" s="131"/>
      <c r="Q231" s="131"/>
      <c r="R231" s="131"/>
      <c r="S231" s="131"/>
    </row>
    <row r="232" spans="14:19" x14ac:dyDescent="0.3">
      <c r="N232" s="131"/>
      <c r="O232" s="131"/>
      <c r="P232" s="131"/>
      <c r="Q232" s="131"/>
      <c r="R232" s="131"/>
      <c r="S232" s="131"/>
    </row>
    <row r="233" spans="14:19" x14ac:dyDescent="0.3">
      <c r="N233" s="131"/>
      <c r="O233" s="131"/>
      <c r="P233" s="131"/>
      <c r="Q233" s="131"/>
      <c r="R233" s="131"/>
      <c r="S233" s="131"/>
    </row>
    <row r="234" spans="14:19" x14ac:dyDescent="0.3">
      <c r="N234" s="131"/>
      <c r="O234" s="131"/>
      <c r="P234" s="131"/>
      <c r="Q234" s="131"/>
      <c r="R234" s="131"/>
      <c r="S234" s="131"/>
    </row>
    <row r="235" spans="14:19" x14ac:dyDescent="0.3">
      <c r="N235" s="131"/>
      <c r="O235" s="131"/>
      <c r="P235" s="131"/>
      <c r="Q235" s="131"/>
      <c r="R235" s="131"/>
      <c r="S235" s="131"/>
    </row>
    <row r="236" spans="14:19" x14ac:dyDescent="0.3">
      <c r="N236" s="131"/>
      <c r="O236" s="131"/>
      <c r="P236" s="131"/>
      <c r="Q236" s="131"/>
      <c r="R236" s="131"/>
      <c r="S236" s="131"/>
    </row>
    <row r="237" spans="14:19" x14ac:dyDescent="0.3">
      <c r="N237" s="131"/>
      <c r="O237" s="131"/>
      <c r="P237" s="131"/>
      <c r="Q237" s="131"/>
      <c r="R237" s="131"/>
      <c r="S237" s="131"/>
    </row>
    <row r="238" spans="14:19" x14ac:dyDescent="0.3">
      <c r="N238" s="131"/>
      <c r="O238" s="131"/>
      <c r="P238" s="131"/>
      <c r="Q238" s="131"/>
      <c r="R238" s="131"/>
      <c r="S238" s="131"/>
    </row>
    <row r="239" spans="14:19" x14ac:dyDescent="0.3">
      <c r="N239" s="131"/>
      <c r="O239" s="131"/>
      <c r="P239" s="131"/>
      <c r="Q239" s="131"/>
      <c r="R239" s="131"/>
      <c r="S239" s="131"/>
    </row>
    <row r="240" spans="14:19" x14ac:dyDescent="0.3">
      <c r="N240" s="131"/>
      <c r="O240" s="131"/>
      <c r="P240" s="131"/>
      <c r="Q240" s="131"/>
      <c r="R240" s="131"/>
      <c r="S240" s="131"/>
    </row>
    <row r="241" spans="14:19" x14ac:dyDescent="0.3">
      <c r="N241" s="131"/>
      <c r="O241" s="131"/>
      <c r="P241" s="131"/>
      <c r="Q241" s="131"/>
      <c r="R241" s="131"/>
      <c r="S241" s="131"/>
    </row>
    <row r="242" spans="14:19" x14ac:dyDescent="0.3">
      <c r="N242" s="131"/>
      <c r="O242" s="131"/>
      <c r="P242" s="131"/>
      <c r="Q242" s="131"/>
      <c r="R242" s="131"/>
      <c r="S242" s="131"/>
    </row>
    <row r="243" spans="14:19" x14ac:dyDescent="0.3">
      <c r="N243" s="131"/>
      <c r="O243" s="131"/>
      <c r="P243" s="131"/>
      <c r="Q243" s="131"/>
      <c r="R243" s="131"/>
      <c r="S243" s="131"/>
    </row>
    <row r="244" spans="14:19" x14ac:dyDescent="0.3">
      <c r="N244" s="131"/>
      <c r="O244" s="131"/>
      <c r="P244" s="131"/>
      <c r="Q244" s="131"/>
      <c r="R244" s="131"/>
      <c r="S244" s="131"/>
    </row>
    <row r="245" spans="14:19" x14ac:dyDescent="0.3">
      <c r="N245" s="131"/>
      <c r="O245" s="131"/>
      <c r="P245" s="131"/>
      <c r="Q245" s="131"/>
      <c r="R245" s="131"/>
      <c r="S245" s="131"/>
    </row>
    <row r="246" spans="14:19" x14ac:dyDescent="0.3">
      <c r="N246" s="131"/>
      <c r="O246" s="131"/>
      <c r="P246" s="131"/>
      <c r="Q246" s="131"/>
      <c r="R246" s="131"/>
      <c r="S246" s="131"/>
    </row>
    <row r="247" spans="14:19" x14ac:dyDescent="0.3">
      <c r="N247" s="131"/>
      <c r="O247" s="131"/>
      <c r="P247" s="131"/>
      <c r="Q247" s="131"/>
      <c r="R247" s="131"/>
      <c r="S247" s="131"/>
    </row>
    <row r="248" spans="14:19" x14ac:dyDescent="0.3">
      <c r="N248" s="131"/>
      <c r="O248" s="131"/>
      <c r="P248" s="131"/>
      <c r="Q248" s="131"/>
      <c r="R248" s="131"/>
      <c r="S248" s="131"/>
    </row>
    <row r="249" spans="14:19" x14ac:dyDescent="0.3">
      <c r="N249" s="131"/>
      <c r="O249" s="131"/>
      <c r="P249" s="131"/>
      <c r="Q249" s="131"/>
      <c r="R249" s="131"/>
      <c r="S249" s="131"/>
    </row>
    <row r="250" spans="14:19" x14ac:dyDescent="0.3">
      <c r="N250" s="131"/>
      <c r="O250" s="131"/>
      <c r="P250" s="131"/>
      <c r="Q250" s="131"/>
      <c r="R250" s="131"/>
      <c r="S250" s="131"/>
    </row>
    <row r="251" spans="14:19" x14ac:dyDescent="0.3">
      <c r="N251" s="131"/>
      <c r="O251" s="131"/>
      <c r="P251" s="131"/>
      <c r="Q251" s="131"/>
      <c r="R251" s="131"/>
      <c r="S251" s="131"/>
    </row>
    <row r="252" spans="14:19" x14ac:dyDescent="0.3">
      <c r="N252" s="131"/>
      <c r="O252" s="131"/>
      <c r="P252" s="131"/>
      <c r="Q252" s="131"/>
      <c r="R252" s="131"/>
      <c r="S252" s="131"/>
    </row>
    <row r="253" spans="14:19" x14ac:dyDescent="0.3">
      <c r="N253" s="131"/>
      <c r="O253" s="131"/>
      <c r="P253" s="131"/>
      <c r="Q253" s="131"/>
      <c r="R253" s="131"/>
      <c r="S253" s="131"/>
    </row>
    <row r="254" spans="14:19" x14ac:dyDescent="0.3">
      <c r="N254" s="131"/>
      <c r="O254" s="131"/>
      <c r="P254" s="131"/>
      <c r="Q254" s="131"/>
      <c r="R254" s="131"/>
      <c r="S254" s="131"/>
    </row>
    <row r="255" spans="14:19" x14ac:dyDescent="0.3">
      <c r="N255" s="131"/>
      <c r="O255" s="131"/>
      <c r="P255" s="131"/>
      <c r="Q255" s="131"/>
      <c r="R255" s="131"/>
      <c r="S255" s="131"/>
    </row>
    <row r="256" spans="14:19" x14ac:dyDescent="0.3">
      <c r="N256" s="131"/>
      <c r="O256" s="131"/>
      <c r="P256" s="131"/>
      <c r="Q256" s="131"/>
      <c r="R256" s="131"/>
      <c r="S256" s="131"/>
    </row>
    <row r="257" spans="14:19" x14ac:dyDescent="0.3">
      <c r="N257" s="131"/>
      <c r="O257" s="131"/>
      <c r="P257" s="131"/>
      <c r="Q257" s="131"/>
      <c r="R257" s="131"/>
      <c r="S257" s="131"/>
    </row>
    <row r="258" spans="14:19" x14ac:dyDescent="0.3">
      <c r="N258" s="131"/>
      <c r="O258" s="131"/>
      <c r="P258" s="131"/>
      <c r="Q258" s="131"/>
      <c r="R258" s="131"/>
      <c r="S258" s="131"/>
    </row>
    <row r="259" spans="14:19" x14ac:dyDescent="0.3">
      <c r="N259" s="131"/>
      <c r="O259" s="131"/>
      <c r="P259" s="131"/>
      <c r="Q259" s="131"/>
      <c r="R259" s="131"/>
      <c r="S259" s="131"/>
    </row>
    <row r="260" spans="14:19" x14ac:dyDescent="0.3">
      <c r="N260" s="131"/>
      <c r="O260" s="131"/>
      <c r="P260" s="131"/>
      <c r="Q260" s="131"/>
      <c r="R260" s="131"/>
      <c r="S260" s="131"/>
    </row>
    <row r="261" spans="14:19" x14ac:dyDescent="0.3">
      <c r="N261" s="131"/>
      <c r="O261" s="131"/>
      <c r="P261" s="131"/>
      <c r="Q261" s="131"/>
      <c r="R261" s="131"/>
      <c r="S261" s="131"/>
    </row>
    <row r="262" spans="14:19" x14ac:dyDescent="0.3">
      <c r="N262" s="131"/>
      <c r="O262" s="131"/>
      <c r="P262" s="131"/>
      <c r="Q262" s="131"/>
      <c r="R262" s="131"/>
      <c r="S262" s="131"/>
    </row>
    <row r="263" spans="14:19" x14ac:dyDescent="0.3">
      <c r="N263" s="131"/>
      <c r="O263" s="131"/>
      <c r="P263" s="131"/>
      <c r="Q263" s="131"/>
      <c r="R263" s="131"/>
      <c r="S263" s="131"/>
    </row>
    <row r="264" spans="14:19" x14ac:dyDescent="0.3">
      <c r="N264" s="131"/>
      <c r="O264" s="131"/>
      <c r="P264" s="131"/>
      <c r="Q264" s="131"/>
      <c r="R264" s="131"/>
      <c r="S264" s="131"/>
    </row>
    <row r="265" spans="14:19" x14ac:dyDescent="0.3">
      <c r="N265" s="131"/>
      <c r="O265" s="131"/>
      <c r="P265" s="131"/>
      <c r="Q265" s="131"/>
      <c r="R265" s="131"/>
      <c r="S265" s="131"/>
    </row>
    <row r="266" spans="14:19" x14ac:dyDescent="0.3">
      <c r="N266" s="131"/>
      <c r="O266" s="131"/>
      <c r="P266" s="131"/>
      <c r="Q266" s="131"/>
      <c r="R266" s="131"/>
      <c r="S266" s="131"/>
    </row>
    <row r="267" spans="14:19" x14ac:dyDescent="0.3">
      <c r="N267" s="131"/>
      <c r="O267" s="131"/>
      <c r="P267" s="131"/>
      <c r="Q267" s="131"/>
      <c r="R267" s="131"/>
      <c r="S267" s="131"/>
    </row>
    <row r="268" spans="14:19" x14ac:dyDescent="0.3">
      <c r="N268" s="131"/>
      <c r="O268" s="131"/>
      <c r="P268" s="131"/>
      <c r="Q268" s="131"/>
      <c r="R268" s="131"/>
      <c r="S268" s="131"/>
    </row>
    <row r="269" spans="14:19" x14ac:dyDescent="0.3">
      <c r="N269" s="131"/>
      <c r="O269" s="131"/>
      <c r="P269" s="131"/>
      <c r="Q269" s="131"/>
      <c r="R269" s="131"/>
      <c r="S269" s="131"/>
    </row>
    <row r="270" spans="14:19" x14ac:dyDescent="0.3">
      <c r="N270" s="131"/>
      <c r="O270" s="131"/>
      <c r="P270" s="131"/>
      <c r="Q270" s="131"/>
      <c r="R270" s="131"/>
      <c r="S270" s="131"/>
    </row>
    <row r="271" spans="14:19" x14ac:dyDescent="0.3">
      <c r="N271" s="131"/>
      <c r="O271" s="131"/>
      <c r="P271" s="131"/>
      <c r="Q271" s="131"/>
      <c r="R271" s="131"/>
      <c r="S271" s="131"/>
    </row>
    <row r="272" spans="14:19" x14ac:dyDescent="0.3">
      <c r="N272" s="131"/>
      <c r="O272" s="131"/>
      <c r="P272" s="131"/>
      <c r="Q272" s="131"/>
      <c r="R272" s="131"/>
      <c r="S272" s="131"/>
    </row>
    <row r="273" spans="14:19" x14ac:dyDescent="0.3">
      <c r="N273" s="131"/>
      <c r="O273" s="131"/>
      <c r="P273" s="131"/>
      <c r="Q273" s="131"/>
      <c r="R273" s="131"/>
      <c r="S273" s="131"/>
    </row>
    <row r="274" spans="14:19" x14ac:dyDescent="0.3">
      <c r="N274" s="131"/>
      <c r="O274" s="131"/>
      <c r="P274" s="131"/>
      <c r="Q274" s="131"/>
      <c r="R274" s="131"/>
      <c r="S274" s="131"/>
    </row>
    <row r="275" spans="14:19" x14ac:dyDescent="0.3">
      <c r="N275" s="131"/>
      <c r="O275" s="131"/>
      <c r="P275" s="131"/>
      <c r="Q275" s="131"/>
      <c r="R275" s="131"/>
      <c r="S275" s="131"/>
    </row>
    <row r="276" spans="14:19" x14ac:dyDescent="0.3">
      <c r="N276" s="131"/>
      <c r="O276" s="131"/>
      <c r="P276" s="131"/>
      <c r="Q276" s="131"/>
      <c r="R276" s="131"/>
      <c r="S276" s="131"/>
    </row>
    <row r="277" spans="14:19" x14ac:dyDescent="0.3">
      <c r="N277" s="131"/>
      <c r="O277" s="131"/>
      <c r="P277" s="131"/>
      <c r="Q277" s="131"/>
      <c r="R277" s="131"/>
      <c r="S277" s="131"/>
    </row>
    <row r="278" spans="14:19" x14ac:dyDescent="0.3">
      <c r="N278" s="131"/>
      <c r="O278" s="131"/>
      <c r="P278" s="131"/>
      <c r="Q278" s="131"/>
      <c r="R278" s="131"/>
      <c r="S278" s="131"/>
    </row>
    <row r="279" spans="14:19" x14ac:dyDescent="0.3">
      <c r="N279" s="131"/>
      <c r="O279" s="131"/>
      <c r="P279" s="131"/>
      <c r="Q279" s="131"/>
      <c r="R279" s="131"/>
      <c r="S279" s="131"/>
    </row>
    <row r="280" spans="14:19" x14ac:dyDescent="0.3">
      <c r="N280" s="131"/>
      <c r="O280" s="131"/>
      <c r="P280" s="131"/>
      <c r="Q280" s="131"/>
      <c r="R280" s="131"/>
      <c r="S280" s="131"/>
    </row>
    <row r="281" spans="14:19" x14ac:dyDescent="0.3">
      <c r="N281" s="131"/>
      <c r="O281" s="131"/>
      <c r="P281" s="131"/>
      <c r="Q281" s="131"/>
      <c r="R281" s="131"/>
      <c r="S281" s="131"/>
    </row>
    <row r="282" spans="14:19" x14ac:dyDescent="0.3">
      <c r="N282" s="131"/>
      <c r="O282" s="131"/>
      <c r="P282" s="131"/>
      <c r="Q282" s="131"/>
      <c r="R282" s="131"/>
      <c r="S282" s="131"/>
    </row>
    <row r="283" spans="14:19" x14ac:dyDescent="0.3">
      <c r="N283" s="131"/>
      <c r="O283" s="131"/>
      <c r="P283" s="131"/>
      <c r="Q283" s="131"/>
      <c r="R283" s="131"/>
      <c r="S283" s="131"/>
    </row>
    <row r="284" spans="14:19" x14ac:dyDescent="0.3">
      <c r="N284" s="131"/>
      <c r="O284" s="131"/>
      <c r="P284" s="131"/>
      <c r="Q284" s="131"/>
      <c r="R284" s="131"/>
      <c r="S284" s="131"/>
    </row>
    <row r="285" spans="14:19" x14ac:dyDescent="0.3">
      <c r="N285" s="131"/>
      <c r="O285" s="131"/>
      <c r="P285" s="131"/>
      <c r="Q285" s="131"/>
      <c r="R285" s="131"/>
      <c r="S285" s="131"/>
    </row>
    <row r="286" spans="14:19" x14ac:dyDescent="0.3">
      <c r="N286" s="131"/>
      <c r="O286" s="131"/>
      <c r="P286" s="131"/>
      <c r="Q286" s="131"/>
      <c r="R286" s="131"/>
      <c r="S286" s="131"/>
    </row>
    <row r="287" spans="14:19" x14ac:dyDescent="0.3">
      <c r="N287" s="131"/>
      <c r="O287" s="131"/>
      <c r="P287" s="131"/>
      <c r="Q287" s="131"/>
      <c r="R287" s="131"/>
      <c r="S287" s="131"/>
    </row>
    <row r="288" spans="14:19" x14ac:dyDescent="0.3">
      <c r="N288" s="131"/>
      <c r="O288" s="131"/>
      <c r="P288" s="131"/>
      <c r="Q288" s="131"/>
      <c r="R288" s="131"/>
      <c r="S288" s="131"/>
    </row>
    <row r="289" spans="14:19" x14ac:dyDescent="0.3">
      <c r="N289" s="131"/>
      <c r="O289" s="131"/>
      <c r="P289" s="131"/>
      <c r="Q289" s="131"/>
      <c r="R289" s="131"/>
      <c r="S289" s="131"/>
    </row>
    <row r="290" spans="14:19" x14ac:dyDescent="0.3">
      <c r="N290" s="131"/>
      <c r="O290" s="131"/>
      <c r="P290" s="131"/>
      <c r="Q290" s="131"/>
      <c r="R290" s="131"/>
      <c r="S290" s="131"/>
    </row>
    <row r="291" spans="14:19" x14ac:dyDescent="0.3">
      <c r="N291" s="131"/>
      <c r="O291" s="131"/>
      <c r="P291" s="131"/>
      <c r="Q291" s="131"/>
      <c r="R291" s="131"/>
      <c r="S291" s="131"/>
    </row>
    <row r="292" spans="14:19" x14ac:dyDescent="0.3">
      <c r="N292" s="131"/>
      <c r="O292" s="131"/>
      <c r="P292" s="131"/>
      <c r="Q292" s="131"/>
      <c r="R292" s="131"/>
      <c r="S292" s="131"/>
    </row>
    <row r="293" spans="14:19" x14ac:dyDescent="0.3">
      <c r="N293" s="131"/>
      <c r="O293" s="131"/>
      <c r="P293" s="131"/>
      <c r="Q293" s="131"/>
      <c r="R293" s="131"/>
      <c r="S293" s="131"/>
    </row>
    <row r="294" spans="14:19" x14ac:dyDescent="0.3">
      <c r="N294" s="131"/>
      <c r="O294" s="131"/>
      <c r="P294" s="131"/>
      <c r="Q294" s="131"/>
      <c r="R294" s="131"/>
      <c r="S294" s="131"/>
    </row>
    <row r="295" spans="14:19" x14ac:dyDescent="0.3">
      <c r="N295" s="131"/>
      <c r="O295" s="131"/>
      <c r="P295" s="131"/>
      <c r="Q295" s="131"/>
      <c r="R295" s="131"/>
      <c r="S295" s="131"/>
    </row>
    <row r="296" spans="14:19" x14ac:dyDescent="0.3">
      <c r="N296" s="131"/>
      <c r="O296" s="131"/>
      <c r="P296" s="131"/>
      <c r="Q296" s="131"/>
      <c r="R296" s="131"/>
      <c r="S296" s="131"/>
    </row>
    <row r="297" spans="14:19" x14ac:dyDescent="0.3">
      <c r="N297" s="131"/>
      <c r="O297" s="131"/>
      <c r="P297" s="131"/>
      <c r="Q297" s="131"/>
      <c r="R297" s="131"/>
      <c r="S297" s="131"/>
    </row>
    <row r="298" spans="14:19" x14ac:dyDescent="0.3">
      <c r="N298" s="131"/>
      <c r="O298" s="131"/>
      <c r="P298" s="131"/>
      <c r="Q298" s="131"/>
      <c r="R298" s="131"/>
      <c r="S298" s="131"/>
    </row>
    <row r="299" spans="14:19" x14ac:dyDescent="0.3">
      <c r="N299" s="131"/>
      <c r="O299" s="131"/>
      <c r="P299" s="131"/>
      <c r="Q299" s="131"/>
      <c r="R299" s="131"/>
      <c r="S299" s="131"/>
    </row>
    <row r="300" spans="14:19" x14ac:dyDescent="0.3">
      <c r="N300" s="131"/>
      <c r="O300" s="131"/>
      <c r="P300" s="131"/>
      <c r="Q300" s="131"/>
      <c r="R300" s="131"/>
      <c r="S300" s="131"/>
    </row>
    <row r="301" spans="14:19" x14ac:dyDescent="0.3">
      <c r="N301" s="131"/>
      <c r="O301" s="131"/>
      <c r="P301" s="131"/>
      <c r="Q301" s="131"/>
      <c r="R301" s="131"/>
      <c r="S301" s="131"/>
    </row>
    <row r="302" spans="14:19" x14ac:dyDescent="0.3">
      <c r="N302" s="131"/>
      <c r="O302" s="131"/>
      <c r="P302" s="131"/>
      <c r="Q302" s="131"/>
      <c r="R302" s="131"/>
      <c r="S302" s="131"/>
    </row>
    <row r="303" spans="14:19" x14ac:dyDescent="0.3">
      <c r="N303" s="131"/>
      <c r="O303" s="131"/>
      <c r="P303" s="131"/>
      <c r="Q303" s="131"/>
      <c r="R303" s="131"/>
      <c r="S303" s="131"/>
    </row>
    <row r="304" spans="14:19" x14ac:dyDescent="0.3">
      <c r="N304" s="131"/>
      <c r="O304" s="131"/>
      <c r="P304" s="131"/>
      <c r="Q304" s="131"/>
      <c r="R304" s="131"/>
      <c r="S304" s="131"/>
    </row>
    <row r="305" spans="14:19" x14ac:dyDescent="0.3">
      <c r="N305" s="131"/>
      <c r="O305" s="131"/>
      <c r="P305" s="131"/>
      <c r="Q305" s="131"/>
      <c r="R305" s="131"/>
      <c r="S305" s="131"/>
    </row>
    <row r="306" spans="14:19" x14ac:dyDescent="0.3">
      <c r="N306" s="131"/>
      <c r="O306" s="131"/>
      <c r="P306" s="131"/>
      <c r="Q306" s="131"/>
      <c r="R306" s="131"/>
      <c r="S306" s="131"/>
    </row>
    <row r="307" spans="14:19" x14ac:dyDescent="0.3">
      <c r="N307" s="131"/>
      <c r="O307" s="131"/>
      <c r="P307" s="131"/>
      <c r="Q307" s="131"/>
      <c r="R307" s="131"/>
      <c r="S307" s="131"/>
    </row>
    <row r="308" spans="14:19" x14ac:dyDescent="0.3">
      <c r="N308" s="131"/>
      <c r="O308" s="131"/>
      <c r="P308" s="131"/>
      <c r="Q308" s="131"/>
      <c r="R308" s="131"/>
      <c r="S308" s="131"/>
    </row>
    <row r="309" spans="14:19" x14ac:dyDescent="0.3">
      <c r="N309" s="131"/>
      <c r="O309" s="131"/>
      <c r="P309" s="131"/>
      <c r="Q309" s="131"/>
      <c r="R309" s="131"/>
      <c r="S309" s="131"/>
    </row>
    <row r="310" spans="14:19" x14ac:dyDescent="0.3">
      <c r="N310" s="131"/>
      <c r="O310" s="131"/>
      <c r="P310" s="131"/>
      <c r="Q310" s="131"/>
      <c r="R310" s="131"/>
      <c r="S310" s="131"/>
    </row>
    <row r="311" spans="14:19" x14ac:dyDescent="0.3">
      <c r="N311" s="131"/>
      <c r="O311" s="131"/>
      <c r="P311" s="131"/>
      <c r="Q311" s="131"/>
      <c r="R311" s="131"/>
      <c r="S311" s="131"/>
    </row>
    <row r="312" spans="14:19" x14ac:dyDescent="0.3">
      <c r="N312" s="131"/>
      <c r="O312" s="131"/>
      <c r="P312" s="131"/>
      <c r="Q312" s="131"/>
      <c r="R312" s="131"/>
      <c r="S312" s="131"/>
    </row>
    <row r="313" spans="14:19" x14ac:dyDescent="0.3">
      <c r="N313" s="131"/>
      <c r="O313" s="131"/>
      <c r="P313" s="131"/>
      <c r="Q313" s="131"/>
      <c r="R313" s="131"/>
      <c r="S313" s="131"/>
    </row>
    <row r="314" spans="14:19" x14ac:dyDescent="0.3">
      <c r="N314" s="131"/>
      <c r="O314" s="131"/>
      <c r="P314" s="131"/>
      <c r="Q314" s="131"/>
      <c r="R314" s="131"/>
      <c r="S314" s="131"/>
    </row>
    <row r="315" spans="14:19" x14ac:dyDescent="0.3">
      <c r="N315" s="131"/>
      <c r="O315" s="131"/>
      <c r="P315" s="131"/>
      <c r="Q315" s="131"/>
      <c r="R315" s="131"/>
      <c r="S315" s="131"/>
    </row>
    <row r="316" spans="14:19" x14ac:dyDescent="0.3">
      <c r="N316" s="131"/>
      <c r="O316" s="131"/>
      <c r="P316" s="131"/>
      <c r="Q316" s="131"/>
      <c r="R316" s="131"/>
      <c r="S316" s="131"/>
    </row>
    <row r="317" spans="14:19" x14ac:dyDescent="0.3">
      <c r="N317" s="131"/>
      <c r="O317" s="131"/>
      <c r="P317" s="131"/>
      <c r="Q317" s="131"/>
      <c r="R317" s="131"/>
      <c r="S317" s="131"/>
    </row>
    <row r="318" spans="14:19" x14ac:dyDescent="0.3">
      <c r="N318" s="131"/>
      <c r="O318" s="131"/>
      <c r="P318" s="131"/>
      <c r="Q318" s="131"/>
      <c r="R318" s="131"/>
      <c r="S318" s="131"/>
    </row>
    <row r="319" spans="14:19" x14ac:dyDescent="0.3">
      <c r="N319" s="131"/>
      <c r="O319" s="131"/>
      <c r="P319" s="131"/>
      <c r="Q319" s="131"/>
      <c r="R319" s="131"/>
      <c r="S319" s="131"/>
    </row>
    <row r="320" spans="14:19" x14ac:dyDescent="0.3">
      <c r="N320" s="131"/>
      <c r="O320" s="131"/>
      <c r="P320" s="131"/>
      <c r="Q320" s="131"/>
      <c r="R320" s="131"/>
      <c r="S320" s="131"/>
    </row>
    <row r="321" spans="14:19" x14ac:dyDescent="0.3">
      <c r="N321" s="131"/>
      <c r="O321" s="131"/>
      <c r="P321" s="131"/>
      <c r="Q321" s="131"/>
      <c r="R321" s="131"/>
      <c r="S321" s="131"/>
    </row>
    <row r="322" spans="14:19" x14ac:dyDescent="0.3">
      <c r="N322" s="131"/>
      <c r="O322" s="131"/>
      <c r="P322" s="131"/>
      <c r="Q322" s="131"/>
      <c r="R322" s="131"/>
      <c r="S322" s="131"/>
    </row>
    <row r="323" spans="14:19" x14ac:dyDescent="0.3">
      <c r="N323" s="131"/>
      <c r="O323" s="131"/>
      <c r="P323" s="131"/>
      <c r="Q323" s="131"/>
      <c r="R323" s="131"/>
      <c r="S323" s="131"/>
    </row>
    <row r="324" spans="14:19" x14ac:dyDescent="0.3">
      <c r="N324" s="131"/>
      <c r="O324" s="131"/>
      <c r="P324" s="131"/>
      <c r="Q324" s="131"/>
      <c r="R324" s="131"/>
      <c r="S324" s="131"/>
    </row>
    <row r="325" spans="14:19" x14ac:dyDescent="0.3">
      <c r="N325" s="131"/>
      <c r="O325" s="131"/>
      <c r="P325" s="131"/>
      <c r="Q325" s="131"/>
      <c r="R325" s="131"/>
      <c r="S325" s="131"/>
    </row>
    <row r="326" spans="14:19" x14ac:dyDescent="0.3">
      <c r="N326" s="131"/>
      <c r="O326" s="131"/>
      <c r="P326" s="131"/>
      <c r="Q326" s="131"/>
      <c r="R326" s="131"/>
      <c r="S326" s="131"/>
    </row>
    <row r="327" spans="14:19" x14ac:dyDescent="0.3">
      <c r="N327" s="131"/>
      <c r="O327" s="131"/>
      <c r="P327" s="131"/>
      <c r="Q327" s="131"/>
      <c r="R327" s="131"/>
      <c r="S327" s="131"/>
    </row>
    <row r="328" spans="14:19" x14ac:dyDescent="0.3">
      <c r="N328" s="131"/>
      <c r="O328" s="131"/>
      <c r="P328" s="131"/>
      <c r="Q328" s="131"/>
      <c r="R328" s="131"/>
      <c r="S328" s="131"/>
    </row>
    <row r="329" spans="14:19" x14ac:dyDescent="0.3">
      <c r="N329" s="131"/>
      <c r="O329" s="131"/>
      <c r="P329" s="131"/>
      <c r="Q329" s="131"/>
      <c r="R329" s="131"/>
      <c r="S329" s="131"/>
    </row>
    <row r="330" spans="14:19" x14ac:dyDescent="0.3">
      <c r="N330" s="131"/>
      <c r="O330" s="131"/>
      <c r="P330" s="131"/>
      <c r="Q330" s="131"/>
      <c r="R330" s="131"/>
      <c r="S330" s="131"/>
    </row>
    <row r="331" spans="14:19" x14ac:dyDescent="0.3">
      <c r="N331" s="131"/>
      <c r="O331" s="131"/>
      <c r="P331" s="131"/>
      <c r="Q331" s="131"/>
      <c r="R331" s="131"/>
      <c r="S331" s="131"/>
    </row>
    <row r="332" spans="14:19" x14ac:dyDescent="0.3">
      <c r="N332" s="131"/>
      <c r="O332" s="131"/>
      <c r="P332" s="131"/>
      <c r="Q332" s="131"/>
      <c r="R332" s="131"/>
      <c r="S332" s="131"/>
    </row>
    <row r="333" spans="14:19" x14ac:dyDescent="0.3">
      <c r="N333" s="131"/>
      <c r="O333" s="131"/>
      <c r="P333" s="131"/>
      <c r="Q333" s="131"/>
      <c r="R333" s="131"/>
      <c r="S333" s="131"/>
    </row>
    <row r="334" spans="14:19" x14ac:dyDescent="0.3">
      <c r="N334" s="131"/>
      <c r="O334" s="131"/>
      <c r="P334" s="131"/>
      <c r="Q334" s="131"/>
      <c r="R334" s="131"/>
      <c r="S334" s="131"/>
    </row>
    <row r="335" spans="14:19" x14ac:dyDescent="0.3">
      <c r="N335" s="131"/>
      <c r="O335" s="131"/>
      <c r="P335" s="131"/>
      <c r="Q335" s="131"/>
      <c r="R335" s="131"/>
      <c r="S335" s="131"/>
    </row>
    <row r="336" spans="14:19" x14ac:dyDescent="0.3">
      <c r="N336" s="131"/>
      <c r="O336" s="131"/>
      <c r="P336" s="131"/>
      <c r="Q336" s="131"/>
      <c r="R336" s="131"/>
      <c r="S336" s="131"/>
    </row>
    <row r="337" spans="14:19" x14ac:dyDescent="0.3">
      <c r="N337" s="131"/>
      <c r="O337" s="131"/>
      <c r="P337" s="131"/>
      <c r="Q337" s="131"/>
      <c r="R337" s="131"/>
      <c r="S337" s="131"/>
    </row>
    <row r="338" spans="14:19" x14ac:dyDescent="0.3">
      <c r="N338" s="131"/>
      <c r="O338" s="131"/>
      <c r="P338" s="131"/>
      <c r="Q338" s="131"/>
      <c r="R338" s="131"/>
      <c r="S338" s="131"/>
    </row>
    <row r="339" spans="14:19" x14ac:dyDescent="0.3">
      <c r="N339" s="131"/>
      <c r="O339" s="131"/>
      <c r="P339" s="131"/>
      <c r="Q339" s="131"/>
      <c r="R339" s="131"/>
      <c r="S339" s="131"/>
    </row>
    <row r="340" spans="14:19" x14ac:dyDescent="0.3">
      <c r="N340" s="131"/>
      <c r="O340" s="131"/>
      <c r="P340" s="131"/>
      <c r="Q340" s="131"/>
      <c r="R340" s="131"/>
      <c r="S340" s="131"/>
    </row>
    <row r="341" spans="14:19" x14ac:dyDescent="0.3">
      <c r="N341" s="131"/>
      <c r="O341" s="131"/>
      <c r="P341" s="131"/>
      <c r="Q341" s="131"/>
      <c r="R341" s="131"/>
      <c r="S341" s="131"/>
    </row>
    <row r="342" spans="14:19" x14ac:dyDescent="0.3">
      <c r="N342" s="131"/>
      <c r="O342" s="131"/>
      <c r="P342" s="131"/>
      <c r="Q342" s="131"/>
      <c r="R342" s="131"/>
      <c r="S342" s="131"/>
    </row>
    <row r="343" spans="14:19" x14ac:dyDescent="0.3">
      <c r="N343" s="131"/>
      <c r="O343" s="131"/>
      <c r="P343" s="131"/>
      <c r="Q343" s="131"/>
      <c r="R343" s="131"/>
      <c r="S343" s="131"/>
    </row>
    <row r="344" spans="14:19" x14ac:dyDescent="0.3">
      <c r="N344" s="131"/>
      <c r="O344" s="131"/>
      <c r="P344" s="131"/>
      <c r="Q344" s="131"/>
      <c r="R344" s="131"/>
      <c r="S344" s="131"/>
    </row>
    <row r="345" spans="14:19" x14ac:dyDescent="0.3">
      <c r="N345" s="131"/>
      <c r="O345" s="131"/>
      <c r="P345" s="131"/>
      <c r="Q345" s="131"/>
      <c r="R345" s="131"/>
      <c r="S345" s="131"/>
    </row>
    <row r="346" spans="14:19" x14ac:dyDescent="0.3">
      <c r="N346" s="131"/>
      <c r="O346" s="131"/>
      <c r="P346" s="131"/>
      <c r="Q346" s="131"/>
      <c r="R346" s="131"/>
      <c r="S346" s="131"/>
    </row>
    <row r="347" spans="14:19" x14ac:dyDescent="0.3">
      <c r="N347" s="131"/>
      <c r="O347" s="131"/>
      <c r="P347" s="131"/>
      <c r="Q347" s="131"/>
      <c r="R347" s="131"/>
      <c r="S347" s="131"/>
    </row>
    <row r="348" spans="14:19" x14ac:dyDescent="0.3">
      <c r="N348" s="131"/>
      <c r="O348" s="131"/>
      <c r="P348" s="131"/>
      <c r="Q348" s="131"/>
      <c r="R348" s="131"/>
      <c r="S348" s="131"/>
    </row>
    <row r="349" spans="14:19" x14ac:dyDescent="0.3">
      <c r="N349" s="131"/>
      <c r="O349" s="131"/>
      <c r="P349" s="131"/>
      <c r="Q349" s="131"/>
      <c r="R349" s="131"/>
      <c r="S349" s="131"/>
    </row>
    <row r="350" spans="14:19" x14ac:dyDescent="0.3">
      <c r="N350" s="131"/>
      <c r="O350" s="131"/>
      <c r="P350" s="131"/>
      <c r="Q350" s="131"/>
      <c r="R350" s="131"/>
      <c r="S350" s="131"/>
    </row>
    <row r="351" spans="14:19" x14ac:dyDescent="0.3">
      <c r="N351" s="131"/>
      <c r="O351" s="131"/>
      <c r="P351" s="131"/>
      <c r="Q351" s="131"/>
      <c r="R351" s="131"/>
      <c r="S351" s="131"/>
    </row>
    <row r="352" spans="14:19" x14ac:dyDescent="0.3">
      <c r="N352" s="131"/>
      <c r="O352" s="131"/>
      <c r="P352" s="131"/>
      <c r="Q352" s="131"/>
      <c r="R352" s="131"/>
      <c r="S352" s="131"/>
    </row>
    <row r="353" spans="14:19" x14ac:dyDescent="0.3">
      <c r="N353" s="131"/>
      <c r="O353" s="131"/>
      <c r="P353" s="131"/>
      <c r="Q353" s="131"/>
      <c r="R353" s="131"/>
      <c r="S353" s="131"/>
    </row>
    <row r="354" spans="14:19" x14ac:dyDescent="0.3">
      <c r="N354" s="131"/>
      <c r="O354" s="131"/>
      <c r="P354" s="131"/>
      <c r="Q354" s="131"/>
      <c r="R354" s="131"/>
      <c r="S354" s="131"/>
    </row>
    <row r="355" spans="14:19" x14ac:dyDescent="0.3">
      <c r="N355" s="131"/>
      <c r="O355" s="131"/>
      <c r="P355" s="131"/>
      <c r="Q355" s="131"/>
      <c r="R355" s="131"/>
      <c r="S355" s="131"/>
    </row>
    <row r="356" spans="14:19" x14ac:dyDescent="0.3">
      <c r="N356" s="131"/>
      <c r="O356" s="131"/>
      <c r="P356" s="131"/>
      <c r="Q356" s="131"/>
      <c r="R356" s="131"/>
      <c r="S356" s="131"/>
    </row>
    <row r="357" spans="14:19" x14ac:dyDescent="0.3">
      <c r="N357" s="131"/>
      <c r="O357" s="131"/>
      <c r="P357" s="131"/>
      <c r="Q357" s="131"/>
      <c r="R357" s="131"/>
      <c r="S357" s="131"/>
    </row>
    <row r="358" spans="14:19" x14ac:dyDescent="0.3">
      <c r="N358" s="131"/>
      <c r="O358" s="131"/>
      <c r="P358" s="131"/>
      <c r="Q358" s="131"/>
      <c r="R358" s="131"/>
      <c r="S358" s="131"/>
    </row>
    <row r="359" spans="14:19" x14ac:dyDescent="0.3">
      <c r="N359" s="131"/>
      <c r="O359" s="131"/>
      <c r="P359" s="131"/>
      <c r="Q359" s="131"/>
      <c r="R359" s="131"/>
      <c r="S359" s="131"/>
    </row>
    <row r="360" spans="14:19" x14ac:dyDescent="0.3">
      <c r="N360" s="131"/>
      <c r="O360" s="131"/>
      <c r="P360" s="131"/>
      <c r="Q360" s="131"/>
      <c r="R360" s="131"/>
      <c r="S360" s="131"/>
    </row>
    <row r="361" spans="14:19" x14ac:dyDescent="0.3">
      <c r="N361" s="131"/>
      <c r="O361" s="131"/>
      <c r="P361" s="131"/>
      <c r="Q361" s="131"/>
      <c r="R361" s="131"/>
      <c r="S361" s="131"/>
    </row>
    <row r="362" spans="14:19" x14ac:dyDescent="0.3">
      <c r="N362" s="131"/>
      <c r="O362" s="131"/>
      <c r="P362" s="131"/>
      <c r="Q362" s="131"/>
      <c r="R362" s="131"/>
      <c r="S362" s="131"/>
    </row>
    <row r="363" spans="14:19" x14ac:dyDescent="0.3">
      <c r="N363" s="131"/>
      <c r="O363" s="131"/>
      <c r="P363" s="131"/>
      <c r="Q363" s="131"/>
      <c r="R363" s="131"/>
      <c r="S363" s="131"/>
    </row>
    <row r="364" spans="14:19" x14ac:dyDescent="0.3">
      <c r="N364" s="131"/>
      <c r="O364" s="131"/>
      <c r="P364" s="131"/>
      <c r="Q364" s="131"/>
      <c r="R364" s="131"/>
      <c r="S364" s="131"/>
    </row>
    <row r="365" spans="14:19" x14ac:dyDescent="0.3">
      <c r="N365" s="131"/>
      <c r="O365" s="131"/>
      <c r="P365" s="131"/>
      <c r="Q365" s="131"/>
      <c r="R365" s="131"/>
      <c r="S365" s="131"/>
    </row>
    <row r="366" spans="14:19" x14ac:dyDescent="0.3">
      <c r="N366" s="131"/>
      <c r="O366" s="131"/>
      <c r="P366" s="131"/>
      <c r="Q366" s="131"/>
      <c r="R366" s="131"/>
      <c r="S366" s="131"/>
    </row>
    <row r="367" spans="14:19" x14ac:dyDescent="0.3">
      <c r="N367" s="131"/>
      <c r="O367" s="131"/>
      <c r="P367" s="131"/>
      <c r="Q367" s="131"/>
      <c r="R367" s="131"/>
      <c r="S367" s="131"/>
    </row>
    <row r="368" spans="14:19" x14ac:dyDescent="0.3">
      <c r="N368" s="131"/>
      <c r="O368" s="131"/>
      <c r="P368" s="131"/>
      <c r="Q368" s="131"/>
      <c r="R368" s="131"/>
      <c r="S368" s="131"/>
    </row>
    <row r="369" spans="14:19" x14ac:dyDescent="0.3">
      <c r="N369" s="131"/>
      <c r="O369" s="131"/>
      <c r="P369" s="131"/>
      <c r="Q369" s="131"/>
      <c r="R369" s="131"/>
      <c r="S369" s="131"/>
    </row>
    <row r="370" spans="14:19" x14ac:dyDescent="0.3">
      <c r="N370" s="131"/>
      <c r="O370" s="131"/>
      <c r="P370" s="131"/>
      <c r="Q370" s="131"/>
      <c r="R370" s="131"/>
      <c r="S370" s="131"/>
    </row>
    <row r="371" spans="14:19" x14ac:dyDescent="0.3">
      <c r="N371" s="131"/>
      <c r="O371" s="131"/>
      <c r="P371" s="131"/>
      <c r="Q371" s="131"/>
      <c r="R371" s="131"/>
      <c r="S371" s="131"/>
    </row>
    <row r="372" spans="14:19" x14ac:dyDescent="0.3">
      <c r="N372" s="131"/>
      <c r="O372" s="131"/>
      <c r="P372" s="131"/>
      <c r="Q372" s="131"/>
      <c r="R372" s="131"/>
      <c r="S372" s="131"/>
    </row>
    <row r="373" spans="14:19" x14ac:dyDescent="0.3">
      <c r="N373" s="131"/>
      <c r="O373" s="131"/>
      <c r="P373" s="131"/>
      <c r="Q373" s="131"/>
      <c r="R373" s="131"/>
      <c r="S373" s="131"/>
    </row>
    <row r="374" spans="14:19" x14ac:dyDescent="0.3">
      <c r="N374" s="131"/>
      <c r="O374" s="131"/>
      <c r="P374" s="131"/>
      <c r="Q374" s="131"/>
      <c r="R374" s="131"/>
      <c r="S374" s="131"/>
    </row>
    <row r="375" spans="14:19" x14ac:dyDescent="0.3">
      <c r="N375" s="131"/>
      <c r="O375" s="131"/>
      <c r="P375" s="131"/>
      <c r="Q375" s="131"/>
      <c r="R375" s="131"/>
      <c r="S375" s="131"/>
    </row>
    <row r="376" spans="14:19" x14ac:dyDescent="0.3">
      <c r="N376" s="131"/>
      <c r="O376" s="131"/>
      <c r="P376" s="131"/>
      <c r="Q376" s="131"/>
      <c r="R376" s="131"/>
      <c r="S376" s="131"/>
    </row>
    <row r="377" spans="14:19" x14ac:dyDescent="0.3">
      <c r="N377" s="131"/>
      <c r="O377" s="131"/>
      <c r="P377" s="131"/>
      <c r="Q377" s="131"/>
      <c r="R377" s="131"/>
      <c r="S377" s="131"/>
    </row>
    <row r="378" spans="14:19" x14ac:dyDescent="0.3">
      <c r="N378" s="131"/>
      <c r="O378" s="131"/>
      <c r="P378" s="131"/>
      <c r="Q378" s="131"/>
      <c r="R378" s="131"/>
      <c r="S378" s="131"/>
    </row>
    <row r="379" spans="14:19" x14ac:dyDescent="0.3">
      <c r="N379" s="131"/>
      <c r="O379" s="131"/>
      <c r="P379" s="131"/>
      <c r="Q379" s="131"/>
      <c r="R379" s="131"/>
      <c r="S379" s="131"/>
    </row>
    <row r="380" spans="14:19" x14ac:dyDescent="0.3">
      <c r="N380" s="131"/>
      <c r="O380" s="131"/>
      <c r="P380" s="131"/>
      <c r="Q380" s="131"/>
      <c r="R380" s="131"/>
      <c r="S380" s="131"/>
    </row>
    <row r="381" spans="14:19" x14ac:dyDescent="0.3">
      <c r="N381" s="131"/>
      <c r="O381" s="131"/>
      <c r="P381" s="131"/>
      <c r="Q381" s="131"/>
      <c r="R381" s="131"/>
      <c r="S381" s="131"/>
    </row>
    <row r="382" spans="14:19" x14ac:dyDescent="0.3">
      <c r="N382" s="131"/>
      <c r="O382" s="131"/>
      <c r="P382" s="131"/>
      <c r="Q382" s="131"/>
      <c r="R382" s="131"/>
      <c r="S382" s="131"/>
    </row>
    <row r="383" spans="14:19" x14ac:dyDescent="0.3">
      <c r="N383" s="131"/>
      <c r="O383" s="131"/>
      <c r="P383" s="131"/>
      <c r="Q383" s="131"/>
      <c r="R383" s="131"/>
      <c r="S383" s="131"/>
    </row>
    <row r="384" spans="14:19" x14ac:dyDescent="0.3">
      <c r="N384" s="131"/>
      <c r="O384" s="131"/>
      <c r="P384" s="131"/>
      <c r="Q384" s="131"/>
      <c r="R384" s="131"/>
      <c r="S384" s="131"/>
    </row>
    <row r="385" spans="14:19" x14ac:dyDescent="0.3">
      <c r="N385" s="131"/>
      <c r="O385" s="131"/>
      <c r="P385" s="131"/>
      <c r="Q385" s="131"/>
      <c r="R385" s="131"/>
      <c r="S385" s="131"/>
    </row>
    <row r="386" spans="14:19" x14ac:dyDescent="0.3">
      <c r="N386" s="131"/>
      <c r="O386" s="131"/>
      <c r="P386" s="131"/>
      <c r="Q386" s="131"/>
      <c r="R386" s="131"/>
      <c r="S386" s="131"/>
    </row>
    <row r="387" spans="14:19" x14ac:dyDescent="0.3">
      <c r="N387" s="131"/>
      <c r="O387" s="131"/>
      <c r="P387" s="131"/>
      <c r="Q387" s="131"/>
      <c r="R387" s="131"/>
      <c r="S387" s="131"/>
    </row>
    <row r="388" spans="14:19" x14ac:dyDescent="0.3">
      <c r="N388" s="131"/>
      <c r="O388" s="131"/>
      <c r="P388" s="131"/>
      <c r="Q388" s="131"/>
      <c r="R388" s="131"/>
      <c r="S388" s="131"/>
    </row>
    <row r="389" spans="14:19" x14ac:dyDescent="0.3">
      <c r="N389" s="131"/>
      <c r="O389" s="131"/>
      <c r="P389" s="131"/>
      <c r="Q389" s="131"/>
      <c r="R389" s="131"/>
      <c r="S389" s="131"/>
    </row>
    <row r="390" spans="14:19" x14ac:dyDescent="0.3">
      <c r="N390" s="131"/>
      <c r="O390" s="131"/>
      <c r="P390" s="131"/>
      <c r="Q390" s="131"/>
      <c r="R390" s="131"/>
      <c r="S390" s="131"/>
    </row>
    <row r="391" spans="14:19" x14ac:dyDescent="0.3">
      <c r="N391" s="131"/>
      <c r="O391" s="131"/>
      <c r="P391" s="131"/>
      <c r="Q391" s="131"/>
      <c r="R391" s="131"/>
      <c r="S391" s="131"/>
    </row>
    <row r="392" spans="14:19" x14ac:dyDescent="0.3">
      <c r="N392" s="131"/>
      <c r="O392" s="131"/>
      <c r="P392" s="131"/>
      <c r="Q392" s="131"/>
      <c r="R392" s="131"/>
      <c r="S392" s="131"/>
    </row>
    <row r="393" spans="14:19" x14ac:dyDescent="0.3">
      <c r="N393" s="131"/>
      <c r="O393" s="131"/>
      <c r="P393" s="131"/>
      <c r="Q393" s="131"/>
      <c r="R393" s="131"/>
      <c r="S393" s="131"/>
    </row>
    <row r="394" spans="14:19" x14ac:dyDescent="0.3">
      <c r="N394" s="131"/>
      <c r="O394" s="131"/>
      <c r="P394" s="131"/>
      <c r="Q394" s="131"/>
      <c r="R394" s="131"/>
      <c r="S394" s="131"/>
    </row>
    <row r="395" spans="14:19" x14ac:dyDescent="0.3">
      <c r="N395" s="131"/>
      <c r="O395" s="131"/>
      <c r="P395" s="131"/>
      <c r="Q395" s="131"/>
      <c r="R395" s="131"/>
      <c r="S395" s="131"/>
    </row>
    <row r="396" spans="14:19" x14ac:dyDescent="0.3">
      <c r="N396" s="131"/>
      <c r="O396" s="131"/>
      <c r="P396" s="131"/>
      <c r="Q396" s="131"/>
      <c r="R396" s="131"/>
      <c r="S396" s="131"/>
    </row>
    <row r="397" spans="14:19" x14ac:dyDescent="0.3">
      <c r="N397" s="131"/>
      <c r="O397" s="131"/>
      <c r="P397" s="131"/>
      <c r="Q397" s="131"/>
      <c r="R397" s="131"/>
      <c r="S397" s="131"/>
    </row>
    <row r="398" spans="14:19" x14ac:dyDescent="0.3">
      <c r="N398" s="131"/>
      <c r="O398" s="131"/>
      <c r="P398" s="131"/>
      <c r="Q398" s="131"/>
      <c r="R398" s="131"/>
      <c r="S398" s="131"/>
    </row>
    <row r="399" spans="14:19" x14ac:dyDescent="0.3">
      <c r="N399" s="131"/>
      <c r="O399" s="131"/>
      <c r="P399" s="131"/>
      <c r="Q399" s="131"/>
      <c r="R399" s="131"/>
      <c r="S399" s="131"/>
    </row>
    <row r="400" spans="14:19" x14ac:dyDescent="0.3">
      <c r="N400" s="131"/>
      <c r="O400" s="131"/>
      <c r="P400" s="131"/>
      <c r="Q400" s="131"/>
      <c r="R400" s="131"/>
      <c r="S400" s="131"/>
    </row>
    <row r="401" spans="14:19" x14ac:dyDescent="0.3">
      <c r="N401" s="131"/>
      <c r="O401" s="131"/>
      <c r="P401" s="131"/>
      <c r="Q401" s="131"/>
      <c r="R401" s="131"/>
      <c r="S401" s="131"/>
    </row>
    <row r="402" spans="14:19" x14ac:dyDescent="0.3">
      <c r="N402" s="131"/>
      <c r="O402" s="131"/>
      <c r="P402" s="131"/>
      <c r="Q402" s="131"/>
      <c r="R402" s="131"/>
      <c r="S402" s="131"/>
    </row>
    <row r="403" spans="14:19" x14ac:dyDescent="0.3">
      <c r="N403" s="131"/>
      <c r="O403" s="131"/>
      <c r="P403" s="131"/>
      <c r="Q403" s="131"/>
      <c r="R403" s="131"/>
      <c r="S403" s="131"/>
    </row>
    <row r="404" spans="14:19" x14ac:dyDescent="0.3">
      <c r="N404" s="131"/>
      <c r="O404" s="131"/>
      <c r="P404" s="131"/>
      <c r="Q404" s="131"/>
      <c r="R404" s="131"/>
      <c r="S404" s="131"/>
    </row>
    <row r="405" spans="14:19" x14ac:dyDescent="0.3">
      <c r="N405" s="131"/>
      <c r="O405" s="131"/>
      <c r="P405" s="131"/>
      <c r="Q405" s="131"/>
      <c r="R405" s="131"/>
      <c r="S405" s="131"/>
    </row>
    <row r="406" spans="14:19" x14ac:dyDescent="0.3">
      <c r="N406" s="131"/>
      <c r="O406" s="131"/>
      <c r="P406" s="131"/>
      <c r="Q406" s="131"/>
      <c r="R406" s="131"/>
      <c r="S406" s="131"/>
    </row>
    <row r="407" spans="14:19" x14ac:dyDescent="0.3">
      <c r="N407" s="131"/>
      <c r="O407" s="131"/>
      <c r="P407" s="131"/>
      <c r="Q407" s="131"/>
      <c r="R407" s="131"/>
      <c r="S407" s="131"/>
    </row>
    <row r="408" spans="14:19" x14ac:dyDescent="0.3">
      <c r="N408" s="131"/>
      <c r="O408" s="131"/>
      <c r="P408" s="131"/>
      <c r="Q408" s="131"/>
      <c r="R408" s="131"/>
      <c r="S408" s="131"/>
    </row>
    <row r="409" spans="14:19" x14ac:dyDescent="0.3">
      <c r="N409" s="131"/>
      <c r="O409" s="131"/>
      <c r="P409" s="131"/>
      <c r="Q409" s="131"/>
      <c r="R409" s="131"/>
      <c r="S409" s="131"/>
    </row>
    <row r="410" spans="14:19" x14ac:dyDescent="0.3">
      <c r="N410" s="131"/>
      <c r="O410" s="131"/>
      <c r="P410" s="131"/>
      <c r="Q410" s="131"/>
      <c r="R410" s="131"/>
      <c r="S410" s="131"/>
    </row>
    <row r="411" spans="14:19" x14ac:dyDescent="0.3">
      <c r="N411" s="131"/>
      <c r="O411" s="131"/>
      <c r="P411" s="131"/>
      <c r="Q411" s="131"/>
      <c r="R411" s="131"/>
      <c r="S411" s="131"/>
    </row>
    <row r="412" spans="14:19" x14ac:dyDescent="0.3">
      <c r="N412" s="131"/>
      <c r="O412" s="131"/>
      <c r="P412" s="131"/>
      <c r="Q412" s="131"/>
      <c r="R412" s="131"/>
      <c r="S412" s="131"/>
    </row>
    <row r="413" spans="14:19" x14ac:dyDescent="0.3">
      <c r="N413" s="131"/>
      <c r="O413" s="131"/>
      <c r="P413" s="131"/>
      <c r="Q413" s="131"/>
      <c r="R413" s="131"/>
      <c r="S413" s="131"/>
    </row>
    <row r="414" spans="14:19" x14ac:dyDescent="0.3">
      <c r="N414" s="131"/>
      <c r="O414" s="131"/>
      <c r="P414" s="131"/>
      <c r="Q414" s="131"/>
      <c r="R414" s="131"/>
      <c r="S414" s="131"/>
    </row>
    <row r="415" spans="14:19" x14ac:dyDescent="0.3">
      <c r="N415" s="131"/>
      <c r="O415" s="131"/>
      <c r="P415" s="131"/>
      <c r="Q415" s="131"/>
      <c r="R415" s="131"/>
      <c r="S415" s="131"/>
    </row>
    <row r="416" spans="14:19" x14ac:dyDescent="0.3">
      <c r="N416" s="131"/>
      <c r="O416" s="131"/>
      <c r="P416" s="131"/>
      <c r="Q416" s="131"/>
      <c r="R416" s="131"/>
      <c r="S416" s="131"/>
    </row>
    <row r="417" spans="14:19" x14ac:dyDescent="0.3">
      <c r="N417" s="131"/>
      <c r="O417" s="131"/>
      <c r="P417" s="131"/>
      <c r="Q417" s="131"/>
      <c r="R417" s="131"/>
      <c r="S417" s="131"/>
    </row>
    <row r="418" spans="14:19" x14ac:dyDescent="0.3">
      <c r="N418" s="131"/>
      <c r="O418" s="131"/>
      <c r="P418" s="131"/>
      <c r="Q418" s="131"/>
      <c r="R418" s="131"/>
      <c r="S418" s="131"/>
    </row>
    <row r="419" spans="14:19" x14ac:dyDescent="0.3">
      <c r="N419" s="131"/>
      <c r="O419" s="131"/>
      <c r="P419" s="131"/>
      <c r="Q419" s="131"/>
      <c r="R419" s="131"/>
      <c r="S419" s="131"/>
    </row>
    <row r="420" spans="14:19" x14ac:dyDescent="0.3">
      <c r="N420" s="131"/>
      <c r="O420" s="131"/>
      <c r="P420" s="131"/>
      <c r="Q420" s="131"/>
      <c r="R420" s="131"/>
      <c r="S420" s="131"/>
    </row>
    <row r="421" spans="14:19" x14ac:dyDescent="0.3">
      <c r="N421" s="131"/>
      <c r="O421" s="131"/>
      <c r="P421" s="131"/>
      <c r="Q421" s="131"/>
      <c r="R421" s="131"/>
      <c r="S421" s="131"/>
    </row>
    <row r="422" spans="14:19" x14ac:dyDescent="0.3">
      <c r="N422" s="131"/>
      <c r="O422" s="131"/>
      <c r="P422" s="131"/>
      <c r="Q422" s="131"/>
      <c r="R422" s="131"/>
      <c r="S422" s="131"/>
    </row>
    <row r="423" spans="14:19" x14ac:dyDescent="0.3">
      <c r="N423" s="131"/>
      <c r="O423" s="131"/>
      <c r="P423" s="131"/>
      <c r="Q423" s="131"/>
      <c r="R423" s="131"/>
      <c r="S423" s="131"/>
    </row>
    <row r="424" spans="14:19" x14ac:dyDescent="0.3">
      <c r="N424" s="131"/>
      <c r="O424" s="131"/>
      <c r="P424" s="131"/>
      <c r="Q424" s="131"/>
      <c r="R424" s="131"/>
      <c r="S424" s="131"/>
    </row>
    <row r="425" spans="14:19" x14ac:dyDescent="0.3">
      <c r="N425" s="131"/>
      <c r="O425" s="131"/>
      <c r="P425" s="131"/>
      <c r="Q425" s="131"/>
      <c r="R425" s="131"/>
      <c r="S425" s="131"/>
    </row>
    <row r="426" spans="14:19" x14ac:dyDescent="0.3">
      <c r="N426" s="131"/>
      <c r="O426" s="131"/>
      <c r="P426" s="131"/>
      <c r="Q426" s="131"/>
      <c r="R426" s="131"/>
      <c r="S426" s="131"/>
    </row>
    <row r="427" spans="14:19" x14ac:dyDescent="0.3">
      <c r="N427" s="131"/>
      <c r="O427" s="131"/>
      <c r="P427" s="131"/>
      <c r="Q427" s="131"/>
      <c r="R427" s="131"/>
      <c r="S427" s="131"/>
    </row>
    <row r="428" spans="14:19" x14ac:dyDescent="0.3">
      <c r="N428" s="131"/>
      <c r="O428" s="131"/>
      <c r="P428" s="131"/>
      <c r="Q428" s="131"/>
      <c r="R428" s="131"/>
      <c r="S428" s="131"/>
    </row>
    <row r="429" spans="14:19" x14ac:dyDescent="0.3">
      <c r="N429" s="131"/>
      <c r="O429" s="131"/>
      <c r="P429" s="131"/>
      <c r="Q429" s="131"/>
      <c r="R429" s="131"/>
      <c r="S429" s="131"/>
    </row>
    <row r="430" spans="14:19" x14ac:dyDescent="0.3">
      <c r="N430" s="131"/>
      <c r="O430" s="131"/>
      <c r="P430" s="131"/>
      <c r="Q430" s="131"/>
      <c r="R430" s="131"/>
      <c r="S430" s="131"/>
    </row>
    <row r="431" spans="14:19" x14ac:dyDescent="0.3">
      <c r="N431" s="131"/>
      <c r="O431" s="131"/>
      <c r="P431" s="131"/>
      <c r="Q431" s="131"/>
      <c r="R431" s="131"/>
      <c r="S431" s="131"/>
    </row>
    <row r="432" spans="14:19" x14ac:dyDescent="0.3">
      <c r="N432" s="131"/>
      <c r="O432" s="131"/>
      <c r="P432" s="131"/>
      <c r="Q432" s="131"/>
      <c r="R432" s="131"/>
      <c r="S432" s="131"/>
    </row>
    <row r="433" spans="14:19" x14ac:dyDescent="0.3">
      <c r="N433" s="131"/>
      <c r="O433" s="131"/>
      <c r="P433" s="131"/>
      <c r="Q433" s="131"/>
      <c r="R433" s="131"/>
      <c r="S433" s="131"/>
    </row>
    <row r="434" spans="14:19" x14ac:dyDescent="0.3">
      <c r="N434" s="131"/>
      <c r="O434" s="131"/>
      <c r="P434" s="131"/>
      <c r="Q434" s="131"/>
      <c r="R434" s="131"/>
      <c r="S434" s="131"/>
    </row>
    <row r="435" spans="14:19" x14ac:dyDescent="0.3">
      <c r="N435" s="131"/>
      <c r="O435" s="131"/>
      <c r="P435" s="131"/>
      <c r="Q435" s="131"/>
      <c r="R435" s="131"/>
      <c r="S435" s="131"/>
    </row>
    <row r="436" spans="14:19" x14ac:dyDescent="0.3">
      <c r="N436" s="131"/>
      <c r="O436" s="131"/>
      <c r="P436" s="131"/>
      <c r="Q436" s="131"/>
      <c r="R436" s="131"/>
      <c r="S436" s="131"/>
    </row>
    <row r="437" spans="14:19" x14ac:dyDescent="0.3">
      <c r="N437" s="131"/>
      <c r="O437" s="131"/>
      <c r="P437" s="131"/>
      <c r="Q437" s="131"/>
      <c r="R437" s="131"/>
      <c r="S437" s="131"/>
    </row>
    <row r="438" spans="14:19" x14ac:dyDescent="0.3">
      <c r="N438" s="131"/>
      <c r="O438" s="131"/>
      <c r="P438" s="131"/>
      <c r="Q438" s="131"/>
      <c r="R438" s="131"/>
      <c r="S438" s="131"/>
    </row>
    <row r="439" spans="14:19" x14ac:dyDescent="0.3">
      <c r="N439" s="131"/>
      <c r="O439" s="131"/>
      <c r="P439" s="131"/>
      <c r="Q439" s="131"/>
      <c r="R439" s="131"/>
      <c r="S439" s="131"/>
    </row>
    <row r="440" spans="14:19" x14ac:dyDescent="0.3">
      <c r="N440" s="131"/>
      <c r="O440" s="131"/>
      <c r="P440" s="131"/>
      <c r="Q440" s="131"/>
      <c r="R440" s="131"/>
      <c r="S440" s="131"/>
    </row>
    <row r="441" spans="14:19" x14ac:dyDescent="0.3">
      <c r="N441" s="131"/>
      <c r="O441" s="131"/>
      <c r="P441" s="131"/>
      <c r="Q441" s="131"/>
      <c r="R441" s="131"/>
      <c r="S441" s="131"/>
    </row>
    <row r="442" spans="14:19" x14ac:dyDescent="0.3">
      <c r="N442" s="131"/>
      <c r="O442" s="131"/>
      <c r="P442" s="131"/>
      <c r="Q442" s="131"/>
      <c r="R442" s="131"/>
      <c r="S442" s="131"/>
    </row>
    <row r="443" spans="14:19" x14ac:dyDescent="0.3">
      <c r="N443" s="131"/>
      <c r="O443" s="131"/>
      <c r="P443" s="131"/>
      <c r="Q443" s="131"/>
      <c r="R443" s="131"/>
      <c r="S443" s="131"/>
    </row>
    <row r="444" spans="14:19" x14ac:dyDescent="0.3">
      <c r="N444" s="131"/>
      <c r="O444" s="131"/>
      <c r="P444" s="131"/>
      <c r="Q444" s="131"/>
      <c r="R444" s="131"/>
      <c r="S444" s="131"/>
    </row>
    <row r="445" spans="14:19" x14ac:dyDescent="0.3">
      <c r="N445" s="131"/>
      <c r="O445" s="131"/>
      <c r="P445" s="131"/>
      <c r="Q445" s="131"/>
      <c r="R445" s="131"/>
      <c r="S445" s="131"/>
    </row>
    <row r="446" spans="14:19" x14ac:dyDescent="0.3">
      <c r="N446" s="131"/>
      <c r="O446" s="131"/>
      <c r="P446" s="131"/>
      <c r="Q446" s="131"/>
      <c r="R446" s="131"/>
      <c r="S446" s="131"/>
    </row>
    <row r="447" spans="14:19" x14ac:dyDescent="0.3">
      <c r="N447" s="131"/>
      <c r="O447" s="131"/>
      <c r="P447" s="131"/>
      <c r="Q447" s="131"/>
      <c r="R447" s="131"/>
      <c r="S447" s="131"/>
    </row>
    <row r="448" spans="14:19" x14ac:dyDescent="0.3">
      <c r="N448" s="131"/>
      <c r="O448" s="131"/>
      <c r="P448" s="131"/>
      <c r="Q448" s="131"/>
      <c r="R448" s="131"/>
      <c r="S448" s="131"/>
    </row>
    <row r="449" spans="14:19" x14ac:dyDescent="0.3">
      <c r="N449" s="131"/>
      <c r="O449" s="131"/>
      <c r="P449" s="131"/>
      <c r="Q449" s="131"/>
      <c r="R449" s="131"/>
      <c r="S449" s="131"/>
    </row>
    <row r="450" spans="14:19" x14ac:dyDescent="0.3">
      <c r="N450" s="131"/>
      <c r="O450" s="131"/>
      <c r="P450" s="131"/>
      <c r="Q450" s="131"/>
      <c r="R450" s="131"/>
      <c r="S450" s="131"/>
    </row>
    <row r="451" spans="14:19" x14ac:dyDescent="0.3">
      <c r="N451" s="131"/>
      <c r="O451" s="131"/>
      <c r="P451" s="131"/>
      <c r="Q451" s="131"/>
      <c r="R451" s="131"/>
      <c r="S451" s="131"/>
    </row>
    <row r="452" spans="14:19" x14ac:dyDescent="0.3">
      <c r="N452" s="131"/>
      <c r="O452" s="131"/>
      <c r="P452" s="131"/>
      <c r="Q452" s="131"/>
      <c r="R452" s="131"/>
      <c r="S452" s="131"/>
    </row>
    <row r="453" spans="14:19" x14ac:dyDescent="0.3">
      <c r="N453" s="131"/>
      <c r="O453" s="131"/>
      <c r="P453" s="131"/>
      <c r="Q453" s="131"/>
      <c r="R453" s="131"/>
      <c r="S453" s="131"/>
    </row>
    <row r="454" spans="14:19" x14ac:dyDescent="0.3">
      <c r="N454" s="131"/>
      <c r="O454" s="131"/>
      <c r="P454" s="131"/>
      <c r="Q454" s="131"/>
      <c r="R454" s="131"/>
      <c r="S454" s="131"/>
    </row>
    <row r="455" spans="14:19" x14ac:dyDescent="0.3">
      <c r="N455" s="131"/>
      <c r="O455" s="131"/>
      <c r="P455" s="131"/>
      <c r="Q455" s="131"/>
      <c r="R455" s="131"/>
      <c r="S455" s="131"/>
    </row>
    <row r="456" spans="14:19" x14ac:dyDescent="0.3">
      <c r="N456" s="131"/>
      <c r="O456" s="131"/>
      <c r="P456" s="131"/>
      <c r="Q456" s="131"/>
      <c r="R456" s="131"/>
      <c r="S456" s="131"/>
    </row>
    <row r="457" spans="14:19" x14ac:dyDescent="0.3">
      <c r="N457" s="131"/>
      <c r="O457" s="131"/>
      <c r="P457" s="131"/>
      <c r="Q457" s="131"/>
      <c r="R457" s="131"/>
      <c r="S457" s="131"/>
    </row>
    <row r="458" spans="14:19" x14ac:dyDescent="0.3">
      <c r="N458" s="131"/>
      <c r="O458" s="131"/>
      <c r="P458" s="131"/>
      <c r="Q458" s="131"/>
      <c r="R458" s="131"/>
      <c r="S458" s="131"/>
    </row>
    <row r="459" spans="14:19" x14ac:dyDescent="0.3">
      <c r="N459" s="131"/>
      <c r="O459" s="131"/>
      <c r="P459" s="131"/>
      <c r="Q459" s="131"/>
      <c r="R459" s="131"/>
      <c r="S459" s="131"/>
    </row>
    <row r="460" spans="14:19" x14ac:dyDescent="0.3">
      <c r="N460" s="131"/>
      <c r="O460" s="131"/>
      <c r="P460" s="131"/>
      <c r="Q460" s="131"/>
      <c r="R460" s="131"/>
      <c r="S460" s="131"/>
    </row>
    <row r="461" spans="14:19" x14ac:dyDescent="0.3">
      <c r="N461" s="131"/>
      <c r="O461" s="131"/>
      <c r="P461" s="131"/>
      <c r="Q461" s="131"/>
      <c r="R461" s="131"/>
      <c r="S461" s="131"/>
    </row>
    <row r="462" spans="14:19" x14ac:dyDescent="0.3">
      <c r="N462" s="131"/>
      <c r="O462" s="131"/>
      <c r="P462" s="131"/>
      <c r="Q462" s="131"/>
      <c r="R462" s="131"/>
      <c r="S462" s="131"/>
    </row>
    <row r="463" spans="14:19" x14ac:dyDescent="0.3">
      <c r="N463" s="131"/>
      <c r="O463" s="131"/>
      <c r="P463" s="131"/>
      <c r="Q463" s="131"/>
      <c r="R463" s="131"/>
      <c r="S463" s="131"/>
    </row>
    <row r="464" spans="14:19" x14ac:dyDescent="0.3">
      <c r="N464" s="131"/>
      <c r="O464" s="131"/>
      <c r="P464" s="131"/>
      <c r="Q464" s="131"/>
      <c r="R464" s="131"/>
      <c r="S464" s="131"/>
    </row>
    <row r="465" spans="14:19" x14ac:dyDescent="0.3">
      <c r="N465" s="131"/>
      <c r="O465" s="131"/>
      <c r="P465" s="131"/>
      <c r="Q465" s="131"/>
      <c r="R465" s="131"/>
      <c r="S465" s="131"/>
    </row>
    <row r="466" spans="14:19" x14ac:dyDescent="0.3">
      <c r="N466" s="131"/>
      <c r="O466" s="131"/>
      <c r="P466" s="131"/>
      <c r="Q466" s="131"/>
      <c r="R466" s="131"/>
      <c r="S466" s="131"/>
    </row>
    <row r="467" spans="14:19" x14ac:dyDescent="0.3">
      <c r="N467" s="131"/>
      <c r="O467" s="131"/>
      <c r="P467" s="131"/>
      <c r="Q467" s="131"/>
      <c r="R467" s="131"/>
      <c r="S467" s="131"/>
    </row>
    <row r="468" spans="14:19" x14ac:dyDescent="0.3">
      <c r="N468" s="131"/>
      <c r="O468" s="131"/>
      <c r="P468" s="131"/>
      <c r="Q468" s="131"/>
      <c r="R468" s="131"/>
      <c r="S468" s="131"/>
    </row>
    <row r="469" spans="14:19" x14ac:dyDescent="0.3">
      <c r="N469" s="131"/>
      <c r="O469" s="131"/>
      <c r="P469" s="131"/>
      <c r="Q469" s="131"/>
      <c r="R469" s="131"/>
      <c r="S469" s="131"/>
    </row>
    <row r="470" spans="14:19" x14ac:dyDescent="0.3">
      <c r="N470" s="131"/>
      <c r="O470" s="131"/>
      <c r="P470" s="131"/>
      <c r="Q470" s="131"/>
      <c r="R470" s="131"/>
      <c r="S470" s="131"/>
    </row>
    <row r="471" spans="14:19" x14ac:dyDescent="0.3">
      <c r="N471" s="131"/>
      <c r="O471" s="131"/>
      <c r="P471" s="131"/>
      <c r="Q471" s="131"/>
      <c r="R471" s="131"/>
      <c r="S471" s="131"/>
    </row>
    <row r="472" spans="14:19" x14ac:dyDescent="0.3">
      <c r="N472" s="131"/>
      <c r="O472" s="131"/>
      <c r="P472" s="131"/>
      <c r="Q472" s="131"/>
      <c r="R472" s="131"/>
      <c r="S472" s="131"/>
    </row>
    <row r="473" spans="14:19" x14ac:dyDescent="0.3">
      <c r="N473" s="131"/>
      <c r="O473" s="131"/>
      <c r="P473" s="131"/>
      <c r="Q473" s="131"/>
      <c r="R473" s="131"/>
      <c r="S473" s="131"/>
    </row>
    <row r="474" spans="14:19" x14ac:dyDescent="0.3">
      <c r="N474" s="131"/>
      <c r="O474" s="131"/>
      <c r="P474" s="131"/>
      <c r="Q474" s="131"/>
      <c r="R474" s="131"/>
      <c r="S474" s="131"/>
    </row>
    <row r="475" spans="14:19" x14ac:dyDescent="0.3">
      <c r="N475" s="131"/>
      <c r="O475" s="131"/>
      <c r="P475" s="131"/>
      <c r="Q475" s="131"/>
      <c r="R475" s="131"/>
      <c r="S475" s="131"/>
    </row>
    <row r="476" spans="14:19" x14ac:dyDescent="0.3">
      <c r="N476" s="131"/>
      <c r="O476" s="131"/>
      <c r="P476" s="131"/>
      <c r="Q476" s="131"/>
      <c r="R476" s="131"/>
      <c r="S476" s="131"/>
    </row>
    <row r="477" spans="14:19" x14ac:dyDescent="0.3">
      <c r="N477" s="131"/>
      <c r="O477" s="131"/>
      <c r="P477" s="131"/>
      <c r="Q477" s="131"/>
      <c r="R477" s="131"/>
      <c r="S477" s="131"/>
    </row>
    <row r="478" spans="14:19" x14ac:dyDescent="0.3">
      <c r="N478" s="131"/>
      <c r="O478" s="131"/>
      <c r="P478" s="131"/>
      <c r="Q478" s="131"/>
      <c r="R478" s="131"/>
      <c r="S478" s="131"/>
    </row>
    <row r="479" spans="14:19" x14ac:dyDescent="0.3">
      <c r="N479" s="131"/>
      <c r="O479" s="131"/>
      <c r="P479" s="131"/>
      <c r="Q479" s="131"/>
      <c r="R479" s="131"/>
      <c r="S479" s="131"/>
    </row>
    <row r="480" spans="14:19" x14ac:dyDescent="0.3">
      <c r="N480" s="131"/>
      <c r="O480" s="131"/>
      <c r="P480" s="131"/>
      <c r="Q480" s="131"/>
      <c r="R480" s="131"/>
      <c r="S480" s="131"/>
    </row>
    <row r="481" spans="14:19" x14ac:dyDescent="0.3">
      <c r="N481" s="131"/>
      <c r="O481" s="131"/>
      <c r="P481" s="131"/>
      <c r="Q481" s="131"/>
      <c r="R481" s="131"/>
      <c r="S481" s="131"/>
    </row>
    <row r="482" spans="14:19" x14ac:dyDescent="0.3">
      <c r="N482" s="131"/>
      <c r="O482" s="131"/>
      <c r="P482" s="131"/>
      <c r="Q482" s="131"/>
      <c r="R482" s="131"/>
      <c r="S482" s="131"/>
    </row>
    <row r="483" spans="14:19" x14ac:dyDescent="0.3">
      <c r="N483" s="131"/>
      <c r="O483" s="131"/>
      <c r="P483" s="131"/>
      <c r="Q483" s="131"/>
      <c r="R483" s="131"/>
      <c r="S483" s="131"/>
    </row>
    <row r="484" spans="14:19" x14ac:dyDescent="0.3">
      <c r="N484" s="131"/>
      <c r="O484" s="131"/>
      <c r="P484" s="131"/>
      <c r="Q484" s="131"/>
      <c r="R484" s="131"/>
      <c r="S484" s="131"/>
    </row>
    <row r="485" spans="14:19" x14ac:dyDescent="0.3">
      <c r="N485" s="131"/>
      <c r="O485" s="131"/>
      <c r="P485" s="131"/>
      <c r="Q485" s="131"/>
      <c r="R485" s="131"/>
      <c r="S485" s="131"/>
    </row>
    <row r="486" spans="14:19" x14ac:dyDescent="0.3">
      <c r="N486" s="131"/>
      <c r="O486" s="131"/>
      <c r="P486" s="131"/>
      <c r="Q486" s="131"/>
      <c r="R486" s="131"/>
      <c r="S486" s="131"/>
    </row>
    <row r="487" spans="14:19" x14ac:dyDescent="0.3">
      <c r="N487" s="131"/>
      <c r="O487" s="131"/>
      <c r="P487" s="131"/>
      <c r="Q487" s="131"/>
      <c r="R487" s="131"/>
      <c r="S487" s="131"/>
    </row>
    <row r="488" spans="14:19" x14ac:dyDescent="0.3">
      <c r="N488" s="131"/>
      <c r="O488" s="131"/>
      <c r="P488" s="131"/>
      <c r="Q488" s="131"/>
      <c r="R488" s="131"/>
      <c r="S488" s="131"/>
    </row>
    <row r="489" spans="14:19" x14ac:dyDescent="0.3">
      <c r="N489" s="131"/>
      <c r="O489" s="131"/>
      <c r="P489" s="131"/>
      <c r="Q489" s="131"/>
      <c r="R489" s="131"/>
      <c r="S489" s="131"/>
    </row>
    <row r="490" spans="14:19" x14ac:dyDescent="0.3">
      <c r="N490" s="131"/>
      <c r="O490" s="131"/>
      <c r="P490" s="131"/>
      <c r="Q490" s="131"/>
      <c r="R490" s="131"/>
      <c r="S490" s="131"/>
    </row>
    <row r="491" spans="14:19" x14ac:dyDescent="0.3">
      <c r="N491" s="131"/>
      <c r="O491" s="131"/>
      <c r="P491" s="131"/>
      <c r="Q491" s="131"/>
      <c r="R491" s="131"/>
      <c r="S491" s="131"/>
    </row>
    <row r="492" spans="14:19" x14ac:dyDescent="0.3">
      <c r="N492" s="131"/>
      <c r="O492" s="131"/>
      <c r="P492" s="131"/>
      <c r="Q492" s="131"/>
      <c r="R492" s="131"/>
      <c r="S492" s="131"/>
    </row>
    <row r="493" spans="14:19" x14ac:dyDescent="0.3">
      <c r="N493" s="131"/>
      <c r="O493" s="131"/>
      <c r="P493" s="131"/>
      <c r="Q493" s="131"/>
      <c r="R493" s="131"/>
      <c r="S493" s="131"/>
    </row>
    <row r="494" spans="14:19" x14ac:dyDescent="0.3">
      <c r="N494" s="131"/>
      <c r="O494" s="131"/>
      <c r="P494" s="131"/>
      <c r="Q494" s="131"/>
      <c r="R494" s="131"/>
      <c r="S494" s="131"/>
    </row>
    <row r="495" spans="14:19" x14ac:dyDescent="0.3">
      <c r="N495" s="131"/>
      <c r="O495" s="131"/>
      <c r="P495" s="131"/>
      <c r="Q495" s="131"/>
      <c r="R495" s="131"/>
      <c r="S495" s="131"/>
    </row>
    <row r="496" spans="14:19" x14ac:dyDescent="0.3">
      <c r="N496" s="131"/>
      <c r="O496" s="131"/>
      <c r="P496" s="131"/>
      <c r="Q496" s="131"/>
      <c r="R496" s="131"/>
      <c r="S496" s="131"/>
    </row>
    <row r="497" spans="14:19" x14ac:dyDescent="0.3">
      <c r="N497" s="131"/>
      <c r="O497" s="131"/>
      <c r="P497" s="131"/>
      <c r="Q497" s="131"/>
      <c r="R497" s="131"/>
      <c r="S497" s="131"/>
    </row>
    <row r="498" spans="14:19" x14ac:dyDescent="0.3">
      <c r="N498" s="131"/>
      <c r="O498" s="131"/>
      <c r="P498" s="131"/>
      <c r="Q498" s="131"/>
      <c r="R498" s="131"/>
      <c r="S498" s="131"/>
    </row>
    <row r="499" spans="14:19" x14ac:dyDescent="0.3">
      <c r="N499" s="131"/>
      <c r="O499" s="131"/>
      <c r="P499" s="131"/>
      <c r="Q499" s="131"/>
      <c r="R499" s="131"/>
      <c r="S499" s="131"/>
    </row>
    <row r="500" spans="14:19" x14ac:dyDescent="0.3">
      <c r="N500" s="131"/>
      <c r="O500" s="131"/>
      <c r="P500" s="131"/>
      <c r="Q500" s="131"/>
      <c r="R500" s="131"/>
      <c r="S500" s="131"/>
    </row>
    <row r="501" spans="14:19" x14ac:dyDescent="0.3">
      <c r="N501" s="131"/>
      <c r="O501" s="131"/>
      <c r="P501" s="131"/>
      <c r="Q501" s="131"/>
      <c r="R501" s="131"/>
      <c r="S501" s="131"/>
    </row>
    <row r="502" spans="14:19" x14ac:dyDescent="0.3">
      <c r="N502" s="131"/>
      <c r="O502" s="131"/>
      <c r="P502" s="131"/>
      <c r="Q502" s="131"/>
      <c r="R502" s="131"/>
      <c r="S502" s="131"/>
    </row>
    <row r="503" spans="14:19" x14ac:dyDescent="0.3">
      <c r="N503" s="131"/>
      <c r="O503" s="131"/>
      <c r="P503" s="131"/>
      <c r="Q503" s="131"/>
      <c r="R503" s="131"/>
      <c r="S503" s="131"/>
    </row>
    <row r="504" spans="14:19" x14ac:dyDescent="0.3">
      <c r="N504" s="131"/>
      <c r="O504" s="131"/>
      <c r="P504" s="131"/>
      <c r="Q504" s="131"/>
      <c r="R504" s="131"/>
      <c r="S504" s="131"/>
    </row>
    <row r="505" spans="14:19" x14ac:dyDescent="0.3">
      <c r="N505" s="131"/>
      <c r="O505" s="131"/>
      <c r="P505" s="131"/>
      <c r="Q505" s="131"/>
      <c r="R505" s="131"/>
      <c r="S505" s="131"/>
    </row>
    <row r="506" spans="14:19" x14ac:dyDescent="0.3">
      <c r="N506" s="131"/>
      <c r="O506" s="131"/>
      <c r="P506" s="131"/>
      <c r="Q506" s="131"/>
      <c r="R506" s="131"/>
      <c r="S506" s="131"/>
    </row>
    <row r="507" spans="14:19" x14ac:dyDescent="0.3">
      <c r="N507" s="131"/>
      <c r="O507" s="131"/>
      <c r="P507" s="131"/>
      <c r="Q507" s="131"/>
      <c r="R507" s="131"/>
      <c r="S507" s="131"/>
    </row>
    <row r="508" spans="14:19" x14ac:dyDescent="0.3">
      <c r="N508" s="131"/>
      <c r="O508" s="131"/>
      <c r="P508" s="131"/>
      <c r="Q508" s="131"/>
      <c r="R508" s="131"/>
      <c r="S508" s="131"/>
    </row>
    <row r="509" spans="14:19" x14ac:dyDescent="0.3">
      <c r="N509" s="131"/>
      <c r="O509" s="131"/>
      <c r="P509" s="131"/>
      <c r="Q509" s="131"/>
      <c r="R509" s="131"/>
      <c r="S509" s="131"/>
    </row>
    <row r="510" spans="14:19" x14ac:dyDescent="0.3">
      <c r="N510" s="131"/>
      <c r="O510" s="131"/>
      <c r="P510" s="131"/>
      <c r="Q510" s="131"/>
      <c r="R510" s="131"/>
      <c r="S510" s="131"/>
    </row>
    <row r="511" spans="14:19" x14ac:dyDescent="0.3">
      <c r="N511" s="131"/>
      <c r="O511" s="131"/>
      <c r="P511" s="131"/>
      <c r="Q511" s="131"/>
      <c r="R511" s="131"/>
      <c r="S511" s="131"/>
    </row>
    <row r="512" spans="14:19" x14ac:dyDescent="0.3">
      <c r="N512" s="131"/>
      <c r="O512" s="131"/>
      <c r="P512" s="131"/>
      <c r="Q512" s="131"/>
      <c r="R512" s="131"/>
      <c r="S512" s="131"/>
    </row>
    <row r="513" spans="14:19" x14ac:dyDescent="0.3">
      <c r="N513" s="131"/>
      <c r="O513" s="131"/>
      <c r="P513" s="131"/>
      <c r="Q513" s="131"/>
      <c r="R513" s="131"/>
      <c r="S513" s="131"/>
    </row>
    <row r="514" spans="14:19" x14ac:dyDescent="0.3">
      <c r="N514" s="131"/>
      <c r="O514" s="131"/>
      <c r="P514" s="131"/>
      <c r="Q514" s="131"/>
      <c r="R514" s="131"/>
      <c r="S514" s="131"/>
    </row>
    <row r="515" spans="14:19" x14ac:dyDescent="0.3">
      <c r="N515" s="131"/>
      <c r="O515" s="131"/>
      <c r="P515" s="131"/>
      <c r="Q515" s="131"/>
      <c r="R515" s="131"/>
      <c r="S515" s="131"/>
    </row>
    <row r="516" spans="14:19" x14ac:dyDescent="0.3">
      <c r="N516" s="131"/>
      <c r="O516" s="131"/>
      <c r="P516" s="131"/>
      <c r="Q516" s="131"/>
      <c r="R516" s="131"/>
      <c r="S516" s="131"/>
    </row>
    <row r="517" spans="14:19" x14ac:dyDescent="0.3">
      <c r="N517" s="131"/>
      <c r="O517" s="131"/>
      <c r="P517" s="131"/>
      <c r="Q517" s="131"/>
      <c r="R517" s="131"/>
      <c r="S517" s="131"/>
    </row>
    <row r="518" spans="14:19" x14ac:dyDescent="0.3">
      <c r="N518" s="131"/>
      <c r="O518" s="131"/>
      <c r="P518" s="131"/>
      <c r="Q518" s="131"/>
      <c r="R518" s="131"/>
      <c r="S518" s="131"/>
    </row>
    <row r="519" spans="14:19" x14ac:dyDescent="0.3">
      <c r="N519" s="131"/>
      <c r="O519" s="131"/>
      <c r="P519" s="131"/>
      <c r="Q519" s="131"/>
      <c r="R519" s="131"/>
      <c r="S519" s="131"/>
    </row>
    <row r="520" spans="14:19" x14ac:dyDescent="0.3">
      <c r="N520" s="131"/>
      <c r="O520" s="131"/>
      <c r="P520" s="131"/>
      <c r="Q520" s="131"/>
      <c r="R520" s="131"/>
      <c r="S520" s="131"/>
    </row>
    <row r="521" spans="14:19" x14ac:dyDescent="0.3">
      <c r="N521" s="131"/>
      <c r="O521" s="131"/>
      <c r="P521" s="131"/>
      <c r="Q521" s="131"/>
      <c r="R521" s="131"/>
      <c r="S521" s="131"/>
    </row>
    <row r="522" spans="14:19" x14ac:dyDescent="0.3">
      <c r="N522" s="131"/>
      <c r="O522" s="131"/>
      <c r="P522" s="131"/>
      <c r="Q522" s="131"/>
      <c r="R522" s="131"/>
      <c r="S522" s="131"/>
    </row>
    <row r="523" spans="14:19" x14ac:dyDescent="0.3">
      <c r="N523" s="131"/>
      <c r="O523" s="131"/>
      <c r="P523" s="131"/>
      <c r="Q523" s="131"/>
      <c r="R523" s="131"/>
      <c r="S523" s="131"/>
    </row>
    <row r="524" spans="14:19" x14ac:dyDescent="0.3">
      <c r="N524" s="131"/>
      <c r="O524" s="131"/>
      <c r="P524" s="131"/>
      <c r="Q524" s="131"/>
      <c r="R524" s="131"/>
      <c r="S524" s="131"/>
    </row>
    <row r="525" spans="14:19" x14ac:dyDescent="0.3">
      <c r="N525" s="131"/>
      <c r="O525" s="131"/>
      <c r="P525" s="131"/>
      <c r="Q525" s="131"/>
      <c r="R525" s="131"/>
      <c r="S525" s="131"/>
    </row>
    <row r="526" spans="14:19" x14ac:dyDescent="0.3">
      <c r="N526" s="131"/>
      <c r="O526" s="131"/>
      <c r="P526" s="131"/>
      <c r="Q526" s="131"/>
      <c r="R526" s="131"/>
      <c r="S526" s="131"/>
    </row>
    <row r="527" spans="14:19" x14ac:dyDescent="0.3">
      <c r="N527" s="131"/>
      <c r="O527" s="131"/>
      <c r="P527" s="131"/>
      <c r="Q527" s="131"/>
      <c r="R527" s="131"/>
      <c r="S527" s="131"/>
    </row>
    <row r="528" spans="14:19" x14ac:dyDescent="0.3">
      <c r="N528" s="131"/>
      <c r="O528" s="131"/>
      <c r="P528" s="131"/>
      <c r="Q528" s="131"/>
      <c r="R528" s="131"/>
      <c r="S528" s="131"/>
    </row>
    <row r="529" spans="14:19" x14ac:dyDescent="0.3">
      <c r="N529" s="131"/>
      <c r="O529" s="131"/>
      <c r="P529" s="131"/>
      <c r="Q529" s="131"/>
      <c r="R529" s="131"/>
      <c r="S529" s="131"/>
    </row>
    <row r="530" spans="14:19" x14ac:dyDescent="0.3">
      <c r="N530" s="131"/>
      <c r="O530" s="131"/>
      <c r="P530" s="131"/>
      <c r="Q530" s="131"/>
      <c r="R530" s="131"/>
      <c r="S530" s="131"/>
    </row>
    <row r="531" spans="14:19" x14ac:dyDescent="0.3">
      <c r="N531" s="131"/>
      <c r="O531" s="131"/>
      <c r="P531" s="131"/>
      <c r="Q531" s="131"/>
      <c r="R531" s="131"/>
      <c r="S531" s="131"/>
    </row>
    <row r="532" spans="14:19" x14ac:dyDescent="0.3">
      <c r="N532" s="131"/>
      <c r="O532" s="131"/>
      <c r="P532" s="131"/>
      <c r="Q532" s="131"/>
      <c r="R532" s="131"/>
      <c r="S532" s="131"/>
    </row>
    <row r="533" spans="14:19" x14ac:dyDescent="0.3">
      <c r="N533" s="131"/>
      <c r="O533" s="131"/>
      <c r="P533" s="131"/>
      <c r="Q533" s="131"/>
      <c r="R533" s="131"/>
      <c r="S533" s="131"/>
    </row>
    <row r="534" spans="14:19" x14ac:dyDescent="0.3">
      <c r="N534" s="131"/>
      <c r="O534" s="131"/>
      <c r="P534" s="131"/>
      <c r="Q534" s="131"/>
      <c r="R534" s="131"/>
      <c r="S534" s="131"/>
    </row>
    <row r="535" spans="14:19" x14ac:dyDescent="0.3">
      <c r="N535" s="131"/>
      <c r="O535" s="131"/>
      <c r="P535" s="131"/>
      <c r="Q535" s="131"/>
      <c r="R535" s="131"/>
      <c r="S535" s="131"/>
    </row>
    <row r="536" spans="14:19" x14ac:dyDescent="0.3">
      <c r="N536" s="131"/>
      <c r="O536" s="131"/>
      <c r="P536" s="131"/>
      <c r="Q536" s="131"/>
      <c r="R536" s="131"/>
      <c r="S536" s="131"/>
    </row>
    <row r="537" spans="14:19" x14ac:dyDescent="0.3">
      <c r="N537" s="131"/>
      <c r="O537" s="131"/>
      <c r="P537" s="131"/>
      <c r="Q537" s="131"/>
      <c r="R537" s="131"/>
      <c r="S537" s="131"/>
    </row>
    <row r="538" spans="14:19" x14ac:dyDescent="0.3">
      <c r="N538" s="131"/>
      <c r="O538" s="131"/>
      <c r="P538" s="131"/>
      <c r="Q538" s="131"/>
      <c r="R538" s="131"/>
      <c r="S538" s="131"/>
    </row>
    <row r="539" spans="14:19" x14ac:dyDescent="0.3">
      <c r="N539" s="131"/>
      <c r="O539" s="131"/>
      <c r="P539" s="131"/>
      <c r="Q539" s="131"/>
      <c r="R539" s="131"/>
      <c r="S539" s="131"/>
    </row>
    <row r="540" spans="14:19" x14ac:dyDescent="0.3">
      <c r="N540" s="131"/>
      <c r="O540" s="131"/>
      <c r="P540" s="131"/>
      <c r="Q540" s="131"/>
      <c r="R540" s="131"/>
      <c r="S540" s="131"/>
    </row>
    <row r="541" spans="14:19" x14ac:dyDescent="0.3">
      <c r="N541" s="131"/>
      <c r="O541" s="131"/>
      <c r="P541" s="131"/>
      <c r="Q541" s="131"/>
      <c r="R541" s="131"/>
      <c r="S541" s="131"/>
    </row>
    <row r="542" spans="14:19" x14ac:dyDescent="0.3">
      <c r="N542" s="131"/>
      <c r="O542" s="131"/>
      <c r="P542" s="131"/>
      <c r="Q542" s="131"/>
      <c r="R542" s="131"/>
      <c r="S542" s="131"/>
    </row>
    <row r="543" spans="14:19" x14ac:dyDescent="0.3">
      <c r="N543" s="131"/>
      <c r="O543" s="131"/>
      <c r="P543" s="131"/>
      <c r="Q543" s="131"/>
      <c r="R543" s="131"/>
      <c r="S543" s="131"/>
    </row>
    <row r="544" spans="14:19" x14ac:dyDescent="0.3">
      <c r="N544" s="131"/>
      <c r="O544" s="131"/>
      <c r="P544" s="131"/>
      <c r="Q544" s="131"/>
      <c r="R544" s="131"/>
      <c r="S544" s="131"/>
    </row>
    <row r="545" spans="14:19" x14ac:dyDescent="0.3">
      <c r="N545" s="131"/>
      <c r="O545" s="131"/>
      <c r="P545" s="131"/>
      <c r="Q545" s="131"/>
      <c r="R545" s="131"/>
      <c r="S545" s="131"/>
    </row>
    <row r="546" spans="14:19" x14ac:dyDescent="0.3">
      <c r="N546" s="131"/>
      <c r="O546" s="131"/>
      <c r="P546" s="131"/>
      <c r="Q546" s="131"/>
      <c r="R546" s="131"/>
      <c r="S546" s="131"/>
    </row>
    <row r="547" spans="14:19" x14ac:dyDescent="0.3">
      <c r="N547" s="131"/>
      <c r="O547" s="131"/>
      <c r="P547" s="131"/>
      <c r="Q547" s="131"/>
      <c r="R547" s="131"/>
      <c r="S547" s="131"/>
    </row>
    <row r="548" spans="14:19" x14ac:dyDescent="0.3">
      <c r="N548" s="131"/>
      <c r="O548" s="131"/>
      <c r="P548" s="131"/>
      <c r="Q548" s="131"/>
      <c r="R548" s="131"/>
      <c r="S548" s="131"/>
    </row>
    <row r="549" spans="14:19" x14ac:dyDescent="0.3">
      <c r="N549" s="131"/>
      <c r="O549" s="131"/>
      <c r="P549" s="131"/>
      <c r="Q549" s="131"/>
      <c r="R549" s="131"/>
      <c r="S549" s="131"/>
    </row>
    <row r="550" spans="14:19" x14ac:dyDescent="0.3">
      <c r="N550" s="131"/>
      <c r="O550" s="131"/>
      <c r="P550" s="131"/>
      <c r="Q550" s="131"/>
      <c r="R550" s="131"/>
      <c r="S550" s="131"/>
    </row>
    <row r="551" spans="14:19" x14ac:dyDescent="0.3">
      <c r="N551" s="131"/>
      <c r="O551" s="131"/>
      <c r="P551" s="131"/>
      <c r="Q551" s="131"/>
      <c r="R551" s="131"/>
      <c r="S551" s="131"/>
    </row>
    <row r="552" spans="14:19" x14ac:dyDescent="0.3">
      <c r="N552" s="131"/>
      <c r="O552" s="131"/>
      <c r="P552" s="131"/>
      <c r="Q552" s="131"/>
      <c r="R552" s="131"/>
      <c r="S552" s="131"/>
    </row>
    <row r="553" spans="14:19" x14ac:dyDescent="0.3">
      <c r="N553" s="131"/>
      <c r="O553" s="131"/>
      <c r="P553" s="131"/>
      <c r="Q553" s="131"/>
      <c r="R553" s="131"/>
      <c r="S553" s="131"/>
    </row>
    <row r="554" spans="14:19" x14ac:dyDescent="0.3">
      <c r="N554" s="131"/>
      <c r="O554" s="131"/>
      <c r="P554" s="131"/>
      <c r="Q554" s="131"/>
      <c r="R554" s="131"/>
      <c r="S554" s="131"/>
    </row>
    <row r="555" spans="14:19" x14ac:dyDescent="0.3">
      <c r="N555" s="131"/>
      <c r="O555" s="131"/>
      <c r="P555" s="131"/>
      <c r="Q555" s="131"/>
      <c r="R555" s="131"/>
      <c r="S555" s="131"/>
    </row>
    <row r="556" spans="14:19" x14ac:dyDescent="0.3">
      <c r="N556" s="131"/>
      <c r="O556" s="131"/>
      <c r="P556" s="131"/>
      <c r="Q556" s="131"/>
      <c r="R556" s="131"/>
      <c r="S556" s="131"/>
    </row>
    <row r="557" spans="14:19" x14ac:dyDescent="0.3">
      <c r="N557" s="131"/>
      <c r="O557" s="131"/>
      <c r="P557" s="131"/>
      <c r="Q557" s="131"/>
      <c r="R557" s="131"/>
      <c r="S557" s="131"/>
    </row>
    <row r="558" spans="14:19" x14ac:dyDescent="0.3">
      <c r="N558" s="131"/>
      <c r="O558" s="131"/>
      <c r="P558" s="131"/>
      <c r="Q558" s="131"/>
      <c r="R558" s="131"/>
      <c r="S558" s="131"/>
    </row>
    <row r="559" spans="14:19" x14ac:dyDescent="0.3">
      <c r="N559" s="131"/>
      <c r="O559" s="131"/>
      <c r="P559" s="131"/>
      <c r="Q559" s="131"/>
      <c r="R559" s="131"/>
      <c r="S559" s="131"/>
    </row>
    <row r="560" spans="14:19" x14ac:dyDescent="0.3">
      <c r="N560" s="131"/>
      <c r="O560" s="131"/>
      <c r="P560" s="131"/>
      <c r="Q560" s="131"/>
      <c r="R560" s="131"/>
      <c r="S560" s="131"/>
    </row>
    <row r="561" spans="14:19" x14ac:dyDescent="0.3">
      <c r="N561" s="131"/>
      <c r="O561" s="131"/>
      <c r="P561" s="131"/>
      <c r="Q561" s="131"/>
      <c r="R561" s="131"/>
      <c r="S561" s="131"/>
    </row>
    <row r="562" spans="14:19" x14ac:dyDescent="0.3">
      <c r="N562" s="131"/>
      <c r="O562" s="131"/>
      <c r="P562" s="131"/>
      <c r="Q562" s="131"/>
      <c r="R562" s="131"/>
      <c r="S562" s="131"/>
    </row>
    <row r="563" spans="14:19" x14ac:dyDescent="0.3">
      <c r="N563" s="131"/>
      <c r="O563" s="131"/>
      <c r="P563" s="131"/>
      <c r="Q563" s="131"/>
      <c r="R563" s="131"/>
      <c r="S563" s="131"/>
    </row>
    <row r="564" spans="14:19" x14ac:dyDescent="0.3">
      <c r="N564" s="131"/>
      <c r="O564" s="131"/>
      <c r="P564" s="131"/>
      <c r="Q564" s="131"/>
      <c r="R564" s="131"/>
      <c r="S564" s="131"/>
    </row>
    <row r="565" spans="14:19" x14ac:dyDescent="0.3">
      <c r="N565" s="131"/>
      <c r="O565" s="131"/>
      <c r="P565" s="131"/>
      <c r="Q565" s="131"/>
      <c r="R565" s="131"/>
      <c r="S565" s="131"/>
    </row>
    <row r="566" spans="14:19" x14ac:dyDescent="0.3">
      <c r="N566" s="131"/>
      <c r="O566" s="131"/>
      <c r="P566" s="131"/>
      <c r="Q566" s="131"/>
      <c r="R566" s="131"/>
      <c r="S566" s="131"/>
    </row>
    <row r="567" spans="14:19" x14ac:dyDescent="0.3">
      <c r="N567" s="131"/>
      <c r="O567" s="131"/>
      <c r="P567" s="131"/>
      <c r="Q567" s="131"/>
      <c r="R567" s="131"/>
      <c r="S567" s="131"/>
    </row>
    <row r="568" spans="14:19" x14ac:dyDescent="0.3">
      <c r="N568" s="131"/>
      <c r="O568" s="131"/>
      <c r="P568" s="131"/>
      <c r="Q568" s="131"/>
      <c r="R568" s="131"/>
      <c r="S568" s="131"/>
    </row>
    <row r="569" spans="14:19" x14ac:dyDescent="0.3">
      <c r="N569" s="131"/>
      <c r="O569" s="131"/>
      <c r="P569" s="131"/>
      <c r="Q569" s="131"/>
      <c r="R569" s="131"/>
      <c r="S569" s="131"/>
    </row>
    <row r="570" spans="14:19" x14ac:dyDescent="0.3">
      <c r="N570" s="131"/>
      <c r="O570" s="131"/>
      <c r="P570" s="131"/>
      <c r="Q570" s="131"/>
      <c r="R570" s="131"/>
      <c r="S570" s="131"/>
    </row>
    <row r="571" spans="14:19" x14ac:dyDescent="0.3">
      <c r="N571" s="131"/>
      <c r="O571" s="131"/>
      <c r="P571" s="131"/>
      <c r="Q571" s="131"/>
      <c r="R571" s="131"/>
      <c r="S571" s="131"/>
    </row>
    <row r="572" spans="14:19" x14ac:dyDescent="0.3">
      <c r="N572" s="131"/>
      <c r="O572" s="131"/>
      <c r="P572" s="131"/>
      <c r="Q572" s="131"/>
      <c r="R572" s="131"/>
      <c r="S572" s="131"/>
    </row>
    <row r="573" spans="14:19" x14ac:dyDescent="0.3">
      <c r="N573" s="131"/>
      <c r="O573" s="131"/>
      <c r="P573" s="131"/>
      <c r="Q573" s="131"/>
      <c r="R573" s="131"/>
      <c r="S573" s="131"/>
    </row>
    <row r="574" spans="14:19" x14ac:dyDescent="0.3">
      <c r="N574" s="131"/>
      <c r="O574" s="131"/>
      <c r="P574" s="131"/>
      <c r="Q574" s="131"/>
      <c r="R574" s="131"/>
      <c r="S574" s="131"/>
    </row>
    <row r="575" spans="14:19" x14ac:dyDescent="0.3">
      <c r="N575" s="131"/>
      <c r="O575" s="131"/>
      <c r="P575" s="131"/>
      <c r="Q575" s="131"/>
      <c r="R575" s="131"/>
      <c r="S575" s="131"/>
    </row>
    <row r="576" spans="14:19" x14ac:dyDescent="0.3">
      <c r="N576" s="131"/>
      <c r="O576" s="131"/>
      <c r="P576" s="131"/>
      <c r="Q576" s="131"/>
      <c r="R576" s="131"/>
      <c r="S576" s="131"/>
    </row>
    <row r="577" spans="14:19" x14ac:dyDescent="0.3">
      <c r="N577" s="131"/>
      <c r="O577" s="131"/>
      <c r="P577" s="131"/>
      <c r="Q577" s="131"/>
      <c r="R577" s="131"/>
      <c r="S577" s="131"/>
    </row>
    <row r="578" spans="14:19" x14ac:dyDescent="0.3">
      <c r="N578" s="131"/>
      <c r="O578" s="131"/>
      <c r="P578" s="131"/>
      <c r="Q578" s="131"/>
      <c r="R578" s="131"/>
      <c r="S578" s="131"/>
    </row>
    <row r="579" spans="14:19" x14ac:dyDescent="0.3">
      <c r="N579" s="131"/>
      <c r="O579" s="131"/>
      <c r="P579" s="131"/>
      <c r="Q579" s="131"/>
      <c r="R579" s="131"/>
      <c r="S579" s="131"/>
    </row>
    <row r="580" spans="14:19" x14ac:dyDescent="0.3">
      <c r="N580" s="131"/>
      <c r="O580" s="131"/>
      <c r="P580" s="131"/>
      <c r="Q580" s="131"/>
      <c r="R580" s="131"/>
      <c r="S580" s="131"/>
    </row>
    <row r="581" spans="14:19" x14ac:dyDescent="0.3">
      <c r="N581" s="131"/>
      <c r="O581" s="131"/>
      <c r="P581" s="131"/>
      <c r="Q581" s="131"/>
      <c r="R581" s="131"/>
      <c r="S581" s="131"/>
    </row>
    <row r="582" spans="14:19" x14ac:dyDescent="0.3">
      <c r="N582" s="131"/>
      <c r="O582" s="131"/>
      <c r="P582" s="131"/>
      <c r="Q582" s="131"/>
      <c r="R582" s="131"/>
      <c r="S582" s="131"/>
    </row>
    <row r="583" spans="14:19" x14ac:dyDescent="0.3">
      <c r="N583" s="131"/>
      <c r="O583" s="131"/>
      <c r="P583" s="131"/>
      <c r="Q583" s="131"/>
      <c r="R583" s="131"/>
      <c r="S583" s="131"/>
    </row>
    <row r="584" spans="14:19" x14ac:dyDescent="0.3">
      <c r="N584" s="131"/>
      <c r="O584" s="131"/>
      <c r="P584" s="131"/>
      <c r="Q584" s="131"/>
      <c r="R584" s="131"/>
      <c r="S584" s="131"/>
    </row>
    <row r="585" spans="14:19" x14ac:dyDescent="0.3">
      <c r="N585" s="131"/>
      <c r="O585" s="131"/>
      <c r="P585" s="131"/>
      <c r="Q585" s="131"/>
      <c r="R585" s="131"/>
      <c r="S585" s="131"/>
    </row>
    <row r="586" spans="14:19" x14ac:dyDescent="0.3">
      <c r="N586" s="131"/>
      <c r="O586" s="131"/>
      <c r="P586" s="131"/>
      <c r="Q586" s="131"/>
      <c r="R586" s="131"/>
      <c r="S586" s="131"/>
    </row>
    <row r="587" spans="14:19" x14ac:dyDescent="0.3">
      <c r="N587" s="131"/>
      <c r="O587" s="131"/>
      <c r="P587" s="131"/>
      <c r="Q587" s="131"/>
      <c r="R587" s="131"/>
      <c r="S587" s="131"/>
    </row>
    <row r="588" spans="14:19" x14ac:dyDescent="0.3">
      <c r="N588" s="131"/>
      <c r="O588" s="131"/>
      <c r="P588" s="131"/>
      <c r="Q588" s="131"/>
      <c r="R588" s="131"/>
      <c r="S588" s="131"/>
    </row>
    <row r="589" spans="14:19" x14ac:dyDescent="0.3">
      <c r="N589" s="131"/>
      <c r="O589" s="131"/>
      <c r="P589" s="131"/>
      <c r="Q589" s="131"/>
      <c r="R589" s="131"/>
      <c r="S589" s="131"/>
    </row>
    <row r="590" spans="14:19" x14ac:dyDescent="0.3">
      <c r="N590" s="131"/>
      <c r="O590" s="131"/>
      <c r="P590" s="131"/>
      <c r="Q590" s="131"/>
      <c r="R590" s="131"/>
      <c r="S590" s="131"/>
    </row>
    <row r="591" spans="14:19" x14ac:dyDescent="0.3">
      <c r="N591" s="131"/>
      <c r="O591" s="131"/>
      <c r="P591" s="131"/>
      <c r="Q591" s="131"/>
      <c r="R591" s="131"/>
      <c r="S591" s="131"/>
    </row>
    <row r="592" spans="14:19" x14ac:dyDescent="0.3">
      <c r="N592" s="131"/>
      <c r="O592" s="131"/>
      <c r="P592" s="131"/>
      <c r="Q592" s="131"/>
      <c r="R592" s="131"/>
      <c r="S592" s="131"/>
    </row>
    <row r="593" spans="14:19" x14ac:dyDescent="0.3">
      <c r="N593" s="131"/>
      <c r="O593" s="131"/>
      <c r="P593" s="131"/>
      <c r="Q593" s="131"/>
      <c r="R593" s="131"/>
      <c r="S593" s="131"/>
    </row>
    <row r="594" spans="14:19" x14ac:dyDescent="0.3">
      <c r="N594" s="131"/>
      <c r="O594" s="131"/>
      <c r="P594" s="131"/>
      <c r="Q594" s="131"/>
      <c r="R594" s="131"/>
      <c r="S594" s="131"/>
    </row>
    <row r="595" spans="14:19" x14ac:dyDescent="0.3">
      <c r="N595" s="131"/>
      <c r="O595" s="131"/>
      <c r="P595" s="131"/>
      <c r="Q595" s="131"/>
      <c r="R595" s="131"/>
      <c r="S595" s="131"/>
    </row>
    <row r="596" spans="14:19" x14ac:dyDescent="0.3">
      <c r="N596" s="131"/>
      <c r="O596" s="131"/>
      <c r="P596" s="131"/>
      <c r="Q596" s="131"/>
      <c r="R596" s="131"/>
      <c r="S596" s="131"/>
    </row>
    <row r="597" spans="14:19" x14ac:dyDescent="0.3">
      <c r="N597" s="131"/>
      <c r="O597" s="131"/>
      <c r="P597" s="131"/>
      <c r="Q597" s="131"/>
      <c r="R597" s="131"/>
      <c r="S597" s="131"/>
    </row>
    <row r="598" spans="14:19" x14ac:dyDescent="0.3">
      <c r="N598" s="131"/>
      <c r="O598" s="131"/>
      <c r="P598" s="131"/>
      <c r="Q598" s="131"/>
      <c r="R598" s="131"/>
      <c r="S598" s="131"/>
    </row>
    <row r="599" spans="14:19" x14ac:dyDescent="0.3">
      <c r="N599" s="131"/>
      <c r="O599" s="131"/>
      <c r="P599" s="131"/>
      <c r="Q599" s="131"/>
      <c r="R599" s="131"/>
      <c r="S599" s="131"/>
    </row>
    <row r="600" spans="14:19" x14ac:dyDescent="0.3">
      <c r="N600" s="131"/>
      <c r="O600" s="131"/>
      <c r="P600" s="131"/>
      <c r="Q600" s="131"/>
      <c r="R600" s="131"/>
      <c r="S600" s="131"/>
    </row>
    <row r="601" spans="14:19" x14ac:dyDescent="0.3">
      <c r="N601" s="131"/>
      <c r="O601" s="131"/>
      <c r="P601" s="131"/>
      <c r="Q601" s="131"/>
      <c r="R601" s="131"/>
      <c r="S601" s="131"/>
    </row>
    <row r="602" spans="14:19" x14ac:dyDescent="0.3">
      <c r="N602" s="131"/>
      <c r="O602" s="131"/>
      <c r="P602" s="131"/>
      <c r="Q602" s="131"/>
      <c r="R602" s="131"/>
      <c r="S602" s="131"/>
    </row>
    <row r="603" spans="14:19" x14ac:dyDescent="0.3">
      <c r="N603" s="131"/>
      <c r="O603" s="131"/>
      <c r="P603" s="131"/>
      <c r="Q603" s="131"/>
      <c r="R603" s="131"/>
      <c r="S603" s="131"/>
    </row>
    <row r="604" spans="14:19" x14ac:dyDescent="0.3">
      <c r="N604" s="131"/>
      <c r="O604" s="131"/>
      <c r="P604" s="131"/>
      <c r="Q604" s="131"/>
      <c r="R604" s="131"/>
      <c r="S604" s="131"/>
    </row>
    <row r="605" spans="14:19" x14ac:dyDescent="0.3">
      <c r="N605" s="131"/>
      <c r="O605" s="131"/>
      <c r="P605" s="131"/>
      <c r="Q605" s="131"/>
      <c r="R605" s="131"/>
      <c r="S605" s="131"/>
    </row>
    <row r="606" spans="14:19" x14ac:dyDescent="0.3">
      <c r="N606" s="131"/>
      <c r="O606" s="131"/>
      <c r="P606" s="131"/>
      <c r="Q606" s="131"/>
      <c r="R606" s="131"/>
      <c r="S606" s="131"/>
    </row>
    <row r="607" spans="14:19" x14ac:dyDescent="0.3">
      <c r="N607" s="131"/>
      <c r="O607" s="131"/>
      <c r="P607" s="131"/>
      <c r="Q607" s="131"/>
      <c r="R607" s="131"/>
      <c r="S607" s="131"/>
    </row>
    <row r="608" spans="14:19" x14ac:dyDescent="0.3">
      <c r="N608" s="131"/>
      <c r="O608" s="131"/>
      <c r="P608" s="131"/>
      <c r="Q608" s="131"/>
      <c r="R608" s="131"/>
      <c r="S608" s="131"/>
    </row>
    <row r="609" spans="14:19" x14ac:dyDescent="0.3">
      <c r="N609" s="131"/>
      <c r="O609" s="131"/>
      <c r="P609" s="131"/>
      <c r="Q609" s="131"/>
      <c r="R609" s="131"/>
      <c r="S609" s="131"/>
    </row>
    <row r="610" spans="14:19" x14ac:dyDescent="0.3">
      <c r="N610" s="131"/>
      <c r="O610" s="131"/>
      <c r="P610" s="131"/>
      <c r="Q610" s="131"/>
      <c r="R610" s="131"/>
      <c r="S610" s="131"/>
    </row>
    <row r="611" spans="14:19" x14ac:dyDescent="0.3">
      <c r="N611" s="131"/>
      <c r="O611" s="131"/>
      <c r="P611" s="131"/>
      <c r="Q611" s="131"/>
      <c r="R611" s="131"/>
      <c r="S611" s="131"/>
    </row>
    <row r="612" spans="14:19" x14ac:dyDescent="0.3">
      <c r="N612" s="131"/>
      <c r="O612" s="131"/>
      <c r="P612" s="131"/>
      <c r="Q612" s="131"/>
      <c r="R612" s="131"/>
      <c r="S612" s="131"/>
    </row>
    <row r="613" spans="14:19" x14ac:dyDescent="0.3">
      <c r="N613" s="131"/>
      <c r="O613" s="131"/>
      <c r="P613" s="131"/>
      <c r="Q613" s="131"/>
      <c r="R613" s="131"/>
      <c r="S613" s="131"/>
    </row>
    <row r="614" spans="14:19" x14ac:dyDescent="0.3">
      <c r="N614" s="131"/>
      <c r="O614" s="131"/>
      <c r="P614" s="131"/>
      <c r="Q614" s="131"/>
      <c r="R614" s="131"/>
      <c r="S614" s="131"/>
    </row>
    <row r="615" spans="14:19" x14ac:dyDescent="0.3">
      <c r="N615" s="131"/>
      <c r="O615" s="131"/>
      <c r="P615" s="131"/>
      <c r="Q615" s="131"/>
      <c r="R615" s="131"/>
      <c r="S615" s="131"/>
    </row>
    <row r="616" spans="14:19" x14ac:dyDescent="0.3">
      <c r="N616" s="131"/>
      <c r="O616" s="131"/>
      <c r="P616" s="131"/>
      <c r="Q616" s="131"/>
      <c r="R616" s="131"/>
      <c r="S616" s="131"/>
    </row>
    <row r="617" spans="14:19" x14ac:dyDescent="0.3">
      <c r="N617" s="131"/>
      <c r="O617" s="131"/>
      <c r="P617" s="131"/>
      <c r="Q617" s="131"/>
      <c r="R617" s="131"/>
      <c r="S617" s="131"/>
    </row>
    <row r="618" spans="14:19" x14ac:dyDescent="0.3">
      <c r="N618" s="131"/>
      <c r="O618" s="131"/>
      <c r="P618" s="131"/>
      <c r="Q618" s="131"/>
      <c r="R618" s="131"/>
      <c r="S618" s="131"/>
    </row>
    <row r="619" spans="14:19" x14ac:dyDescent="0.3">
      <c r="N619" s="131"/>
      <c r="O619" s="131"/>
      <c r="P619" s="131"/>
      <c r="Q619" s="131"/>
      <c r="R619" s="131"/>
      <c r="S619" s="131"/>
    </row>
    <row r="620" spans="14:19" x14ac:dyDescent="0.3">
      <c r="N620" s="131"/>
      <c r="O620" s="131"/>
      <c r="P620" s="131"/>
      <c r="Q620" s="131"/>
      <c r="R620" s="131"/>
      <c r="S620" s="131"/>
    </row>
    <row r="621" spans="14:19" x14ac:dyDescent="0.3">
      <c r="N621" s="131"/>
      <c r="O621" s="131"/>
      <c r="P621" s="131"/>
      <c r="Q621" s="131"/>
      <c r="R621" s="131"/>
      <c r="S621" s="131"/>
    </row>
    <row r="622" spans="14:19" x14ac:dyDescent="0.3">
      <c r="N622" s="131"/>
      <c r="O622" s="131"/>
      <c r="P622" s="131"/>
      <c r="Q622" s="131"/>
      <c r="R622" s="131"/>
      <c r="S622" s="131"/>
    </row>
    <row r="623" spans="14:19" x14ac:dyDescent="0.3">
      <c r="N623" s="131"/>
      <c r="O623" s="131"/>
      <c r="P623" s="131"/>
      <c r="Q623" s="131"/>
      <c r="R623" s="131"/>
      <c r="S623" s="131"/>
    </row>
    <row r="624" spans="14:19" x14ac:dyDescent="0.3">
      <c r="N624" s="131"/>
      <c r="O624" s="131"/>
      <c r="P624" s="131"/>
      <c r="Q624" s="131"/>
      <c r="R624" s="131"/>
      <c r="S624" s="131"/>
    </row>
    <row r="625" spans="14:19" x14ac:dyDescent="0.3">
      <c r="N625" s="131"/>
      <c r="O625" s="131"/>
      <c r="P625" s="131"/>
      <c r="Q625" s="131"/>
      <c r="R625" s="131"/>
      <c r="S625" s="131"/>
    </row>
    <row r="626" spans="14:19" x14ac:dyDescent="0.3">
      <c r="N626" s="131"/>
      <c r="O626" s="131"/>
      <c r="P626" s="131"/>
      <c r="Q626" s="131"/>
      <c r="R626" s="131"/>
      <c r="S626" s="131"/>
    </row>
    <row r="627" spans="14:19" x14ac:dyDescent="0.3">
      <c r="N627" s="131"/>
      <c r="O627" s="131"/>
      <c r="P627" s="131"/>
      <c r="Q627" s="131"/>
      <c r="R627" s="131"/>
      <c r="S627" s="131"/>
    </row>
    <row r="628" spans="14:19" x14ac:dyDescent="0.3">
      <c r="N628" s="131"/>
      <c r="O628" s="131"/>
      <c r="P628" s="131"/>
      <c r="Q628" s="131"/>
      <c r="R628" s="131"/>
      <c r="S628" s="131"/>
    </row>
    <row r="629" spans="14:19" x14ac:dyDescent="0.3">
      <c r="N629" s="131"/>
      <c r="O629" s="131"/>
      <c r="P629" s="131"/>
      <c r="Q629" s="131"/>
      <c r="R629" s="131"/>
      <c r="S629" s="131"/>
    </row>
    <row r="630" spans="14:19" x14ac:dyDescent="0.3">
      <c r="N630" s="131"/>
      <c r="O630" s="131"/>
      <c r="P630" s="131"/>
      <c r="Q630" s="131"/>
      <c r="R630" s="131"/>
      <c r="S630" s="131"/>
    </row>
    <row r="631" spans="14:19" x14ac:dyDescent="0.3">
      <c r="N631" s="131"/>
      <c r="O631" s="131"/>
      <c r="P631" s="131"/>
      <c r="Q631" s="131"/>
      <c r="R631" s="131"/>
      <c r="S631" s="131"/>
    </row>
    <row r="632" spans="14:19" x14ac:dyDescent="0.3">
      <c r="N632" s="131"/>
      <c r="O632" s="131"/>
      <c r="P632" s="131"/>
      <c r="Q632" s="131"/>
      <c r="R632" s="131"/>
      <c r="S632" s="131"/>
    </row>
    <row r="633" spans="14:19" x14ac:dyDescent="0.3">
      <c r="N633" s="131"/>
      <c r="O633" s="131"/>
      <c r="P633" s="131"/>
      <c r="Q633" s="131"/>
      <c r="R633" s="131"/>
      <c r="S633" s="131"/>
    </row>
    <row r="634" spans="14:19" x14ac:dyDescent="0.3">
      <c r="N634" s="131"/>
      <c r="O634" s="131"/>
      <c r="P634" s="131"/>
      <c r="Q634" s="131"/>
      <c r="R634" s="131"/>
      <c r="S634" s="131"/>
    </row>
    <row r="635" spans="14:19" x14ac:dyDescent="0.3">
      <c r="N635" s="131"/>
      <c r="O635" s="131"/>
      <c r="P635" s="131"/>
      <c r="Q635" s="131"/>
      <c r="R635" s="131"/>
      <c r="S635" s="131"/>
    </row>
    <row r="636" spans="14:19" x14ac:dyDescent="0.3">
      <c r="N636" s="131"/>
      <c r="O636" s="131"/>
      <c r="P636" s="131"/>
      <c r="Q636" s="131"/>
      <c r="R636" s="131"/>
      <c r="S636" s="131"/>
    </row>
    <row r="637" spans="14:19" x14ac:dyDescent="0.3">
      <c r="N637" s="131"/>
      <c r="O637" s="131"/>
      <c r="P637" s="131"/>
      <c r="Q637" s="131"/>
      <c r="R637" s="131"/>
      <c r="S637" s="131"/>
    </row>
    <row r="638" spans="14:19" x14ac:dyDescent="0.3">
      <c r="N638" s="131"/>
      <c r="O638" s="131"/>
      <c r="P638" s="131"/>
      <c r="Q638" s="131"/>
      <c r="R638" s="131"/>
      <c r="S638" s="131"/>
    </row>
    <row r="639" spans="14:19" x14ac:dyDescent="0.3">
      <c r="N639" s="131"/>
      <c r="O639" s="131"/>
      <c r="P639" s="131"/>
      <c r="Q639" s="131"/>
      <c r="R639" s="131"/>
      <c r="S639" s="131"/>
    </row>
    <row r="640" spans="14:19" x14ac:dyDescent="0.3">
      <c r="N640" s="131"/>
      <c r="O640" s="131"/>
      <c r="P640" s="131"/>
      <c r="Q640" s="131"/>
      <c r="R640" s="131"/>
      <c r="S640" s="131"/>
    </row>
    <row r="641" spans="14:19" x14ac:dyDescent="0.3">
      <c r="N641" s="131"/>
      <c r="O641" s="131"/>
      <c r="P641" s="131"/>
      <c r="Q641" s="131"/>
      <c r="R641" s="131"/>
      <c r="S641" s="131"/>
    </row>
    <row r="642" spans="14:19" x14ac:dyDescent="0.3">
      <c r="N642" s="131"/>
      <c r="O642" s="131"/>
      <c r="P642" s="131"/>
      <c r="Q642" s="131"/>
      <c r="R642" s="131"/>
      <c r="S642" s="131"/>
    </row>
    <row r="643" spans="14:19" x14ac:dyDescent="0.3">
      <c r="N643" s="131"/>
      <c r="O643" s="131"/>
      <c r="P643" s="131"/>
      <c r="Q643" s="131"/>
      <c r="R643" s="131"/>
      <c r="S643" s="131"/>
    </row>
    <row r="644" spans="14:19" x14ac:dyDescent="0.3">
      <c r="N644" s="131"/>
      <c r="O644" s="131"/>
      <c r="P644" s="131"/>
      <c r="Q644" s="131"/>
      <c r="R644" s="131"/>
      <c r="S644" s="131"/>
    </row>
    <row r="645" spans="14:19" x14ac:dyDescent="0.3">
      <c r="N645" s="131"/>
      <c r="O645" s="131"/>
      <c r="P645" s="131"/>
      <c r="Q645" s="131"/>
      <c r="R645" s="131"/>
      <c r="S645" s="131"/>
    </row>
    <row r="646" spans="14:19" x14ac:dyDescent="0.3">
      <c r="N646" s="131"/>
      <c r="O646" s="131"/>
      <c r="P646" s="131"/>
      <c r="Q646" s="131"/>
      <c r="R646" s="131"/>
      <c r="S646" s="131"/>
    </row>
    <row r="647" spans="14:19" x14ac:dyDescent="0.3">
      <c r="N647" s="131"/>
      <c r="O647" s="131"/>
      <c r="P647" s="131"/>
      <c r="Q647" s="131"/>
      <c r="R647" s="131"/>
      <c r="S647" s="131"/>
    </row>
    <row r="648" spans="14:19" x14ac:dyDescent="0.3">
      <c r="N648" s="131"/>
      <c r="O648" s="131"/>
      <c r="P648" s="131"/>
      <c r="Q648" s="131"/>
      <c r="R648" s="131"/>
      <c r="S648" s="131"/>
    </row>
    <row r="649" spans="14:19" x14ac:dyDescent="0.3">
      <c r="N649" s="131"/>
      <c r="O649" s="131"/>
      <c r="P649" s="131"/>
      <c r="Q649" s="131"/>
      <c r="R649" s="131"/>
      <c r="S649" s="131"/>
    </row>
    <row r="650" spans="14:19" x14ac:dyDescent="0.3">
      <c r="N650" s="131"/>
      <c r="O650" s="131"/>
      <c r="P650" s="131"/>
      <c r="Q650" s="131"/>
      <c r="R650" s="131"/>
      <c r="S650" s="131"/>
    </row>
    <row r="651" spans="14:19" x14ac:dyDescent="0.3">
      <c r="N651" s="131"/>
      <c r="O651" s="131"/>
      <c r="P651" s="131"/>
      <c r="Q651" s="131"/>
      <c r="R651" s="131"/>
      <c r="S651" s="131"/>
    </row>
    <row r="652" spans="14:19" x14ac:dyDescent="0.3">
      <c r="N652" s="131"/>
      <c r="O652" s="131"/>
      <c r="P652" s="131"/>
      <c r="Q652" s="131"/>
      <c r="R652" s="131"/>
      <c r="S652" s="131"/>
    </row>
    <row r="653" spans="14:19" x14ac:dyDescent="0.3">
      <c r="N653" s="131"/>
      <c r="O653" s="131"/>
      <c r="P653" s="131"/>
      <c r="Q653" s="131"/>
      <c r="R653" s="131"/>
      <c r="S653" s="131"/>
    </row>
    <row r="654" spans="14:19" x14ac:dyDescent="0.3">
      <c r="N654" s="131"/>
      <c r="O654" s="131"/>
      <c r="P654" s="131"/>
      <c r="Q654" s="131"/>
      <c r="R654" s="131"/>
      <c r="S654" s="131"/>
    </row>
    <row r="655" spans="14:19" x14ac:dyDescent="0.3">
      <c r="N655" s="131"/>
      <c r="O655" s="131"/>
      <c r="P655" s="131"/>
      <c r="Q655" s="131"/>
      <c r="R655" s="131"/>
      <c r="S655" s="131"/>
    </row>
    <row r="656" spans="14:19" x14ac:dyDescent="0.3">
      <c r="N656" s="131"/>
      <c r="O656" s="131"/>
      <c r="P656" s="131"/>
      <c r="Q656" s="131"/>
      <c r="R656" s="131"/>
      <c r="S656" s="131"/>
    </row>
    <row r="657" spans="14:19" x14ac:dyDescent="0.3">
      <c r="N657" s="131"/>
      <c r="O657" s="131"/>
      <c r="P657" s="131"/>
      <c r="Q657" s="131"/>
      <c r="R657" s="131"/>
      <c r="S657" s="131"/>
    </row>
    <row r="658" spans="14:19" x14ac:dyDescent="0.3">
      <c r="N658" s="131"/>
      <c r="O658" s="131"/>
      <c r="P658" s="131"/>
      <c r="Q658" s="131"/>
      <c r="R658" s="131"/>
      <c r="S658" s="131"/>
    </row>
    <row r="659" spans="14:19" x14ac:dyDescent="0.3">
      <c r="N659" s="131"/>
      <c r="O659" s="131"/>
      <c r="P659" s="131"/>
      <c r="Q659" s="131"/>
      <c r="R659" s="131"/>
      <c r="S659" s="131"/>
    </row>
    <row r="660" spans="14:19" x14ac:dyDescent="0.3">
      <c r="N660" s="131"/>
      <c r="O660" s="131"/>
      <c r="P660" s="131"/>
      <c r="Q660" s="131"/>
      <c r="R660" s="131"/>
      <c r="S660" s="131"/>
    </row>
    <row r="661" spans="14:19" x14ac:dyDescent="0.3">
      <c r="N661" s="131"/>
      <c r="O661" s="131"/>
      <c r="P661" s="131"/>
      <c r="Q661" s="131"/>
      <c r="R661" s="131"/>
      <c r="S661" s="131"/>
    </row>
    <row r="662" spans="14:19" x14ac:dyDescent="0.3">
      <c r="N662" s="131"/>
      <c r="O662" s="131"/>
      <c r="P662" s="131"/>
      <c r="Q662" s="131"/>
      <c r="R662" s="131"/>
      <c r="S662" s="131"/>
    </row>
    <row r="663" spans="14:19" x14ac:dyDescent="0.3">
      <c r="N663" s="131"/>
      <c r="O663" s="131"/>
      <c r="P663" s="131"/>
      <c r="Q663" s="131"/>
      <c r="R663" s="131"/>
      <c r="S663" s="131"/>
    </row>
    <row r="664" spans="14:19" x14ac:dyDescent="0.3">
      <c r="N664" s="131"/>
      <c r="O664" s="131"/>
      <c r="P664" s="131"/>
      <c r="Q664" s="131"/>
      <c r="R664" s="131"/>
      <c r="S664" s="131"/>
    </row>
    <row r="665" spans="14:19" x14ac:dyDescent="0.3">
      <c r="N665" s="131"/>
      <c r="O665" s="131"/>
      <c r="P665" s="131"/>
      <c r="Q665" s="131"/>
      <c r="R665" s="131"/>
      <c r="S665" s="131"/>
    </row>
    <row r="666" spans="14:19" x14ac:dyDescent="0.3">
      <c r="N666" s="131"/>
      <c r="O666" s="131"/>
      <c r="P666" s="131"/>
      <c r="Q666" s="131"/>
      <c r="R666" s="131"/>
      <c r="S666" s="131"/>
    </row>
    <row r="667" spans="14:19" x14ac:dyDescent="0.3">
      <c r="N667" s="131"/>
      <c r="O667" s="131"/>
      <c r="P667" s="131"/>
      <c r="Q667" s="131"/>
      <c r="R667" s="131"/>
      <c r="S667" s="131"/>
    </row>
    <row r="668" spans="14:19" x14ac:dyDescent="0.3">
      <c r="N668" s="131"/>
      <c r="O668" s="131"/>
      <c r="P668" s="131"/>
      <c r="Q668" s="131"/>
      <c r="R668" s="131"/>
      <c r="S668" s="131"/>
    </row>
    <row r="669" spans="14:19" x14ac:dyDescent="0.3">
      <c r="N669" s="131"/>
      <c r="O669" s="131"/>
      <c r="P669" s="131"/>
      <c r="Q669" s="131"/>
      <c r="R669" s="131"/>
      <c r="S669" s="131"/>
    </row>
    <row r="670" spans="14:19" x14ac:dyDescent="0.3">
      <c r="N670" s="131"/>
      <c r="O670" s="131"/>
      <c r="P670" s="131"/>
      <c r="Q670" s="131"/>
      <c r="R670" s="131"/>
      <c r="S670" s="131"/>
    </row>
    <row r="671" spans="14:19" x14ac:dyDescent="0.3">
      <c r="N671" s="131"/>
      <c r="O671" s="131"/>
      <c r="P671" s="131"/>
      <c r="Q671" s="131"/>
      <c r="R671" s="131"/>
      <c r="S671" s="131"/>
    </row>
    <row r="672" spans="14:19" x14ac:dyDescent="0.3">
      <c r="N672" s="131"/>
      <c r="O672" s="131"/>
      <c r="P672" s="131"/>
      <c r="Q672" s="131"/>
      <c r="R672" s="131"/>
      <c r="S672" s="131"/>
    </row>
    <row r="673" spans="14:19" x14ac:dyDescent="0.3">
      <c r="N673" s="131"/>
      <c r="O673" s="131"/>
      <c r="P673" s="131"/>
      <c r="Q673" s="131"/>
      <c r="R673" s="131"/>
      <c r="S673" s="131"/>
    </row>
    <row r="674" spans="14:19" x14ac:dyDescent="0.3">
      <c r="N674" s="131"/>
      <c r="O674" s="131"/>
      <c r="P674" s="131"/>
      <c r="Q674" s="131"/>
      <c r="R674" s="131"/>
      <c r="S674" s="131"/>
    </row>
    <row r="675" spans="14:19" x14ac:dyDescent="0.3">
      <c r="N675" s="131"/>
      <c r="O675" s="131"/>
      <c r="P675" s="131"/>
      <c r="Q675" s="131"/>
      <c r="R675" s="131"/>
      <c r="S675" s="131"/>
    </row>
    <row r="676" spans="14:19" x14ac:dyDescent="0.3">
      <c r="N676" s="131"/>
      <c r="O676" s="131"/>
      <c r="P676" s="131"/>
      <c r="Q676" s="131"/>
      <c r="R676" s="131"/>
      <c r="S676" s="131"/>
    </row>
    <row r="677" spans="14:19" x14ac:dyDescent="0.3">
      <c r="N677" s="131"/>
      <c r="O677" s="131"/>
      <c r="P677" s="131"/>
      <c r="Q677" s="131"/>
      <c r="R677" s="131"/>
      <c r="S677" s="131"/>
    </row>
    <row r="678" spans="14:19" x14ac:dyDescent="0.3">
      <c r="N678" s="131"/>
      <c r="O678" s="131"/>
      <c r="P678" s="131"/>
      <c r="Q678" s="131"/>
      <c r="R678" s="131"/>
      <c r="S678" s="131"/>
    </row>
    <row r="679" spans="14:19" x14ac:dyDescent="0.3">
      <c r="N679" s="131"/>
      <c r="O679" s="131"/>
      <c r="P679" s="131"/>
      <c r="Q679" s="131"/>
      <c r="R679" s="131"/>
      <c r="S679" s="131"/>
    </row>
    <row r="680" spans="14:19" x14ac:dyDescent="0.3">
      <c r="N680" s="131"/>
      <c r="O680" s="131"/>
      <c r="P680" s="131"/>
      <c r="Q680" s="131"/>
      <c r="R680" s="131"/>
      <c r="S680" s="131"/>
    </row>
    <row r="681" spans="14:19" x14ac:dyDescent="0.3">
      <c r="N681" s="131"/>
      <c r="O681" s="131"/>
      <c r="P681" s="131"/>
      <c r="Q681" s="131"/>
      <c r="R681" s="131"/>
      <c r="S681" s="131"/>
    </row>
    <row r="682" spans="14:19" x14ac:dyDescent="0.3">
      <c r="N682" s="131"/>
      <c r="O682" s="131"/>
      <c r="P682" s="131"/>
      <c r="Q682" s="131"/>
      <c r="R682" s="131"/>
      <c r="S682" s="131"/>
    </row>
    <row r="683" spans="14:19" x14ac:dyDescent="0.3">
      <c r="N683" s="131"/>
      <c r="O683" s="131"/>
      <c r="P683" s="131"/>
      <c r="Q683" s="131"/>
      <c r="R683" s="131"/>
      <c r="S683" s="131"/>
    </row>
    <row r="684" spans="14:19" x14ac:dyDescent="0.3">
      <c r="N684" s="131"/>
      <c r="O684" s="131"/>
      <c r="P684" s="131"/>
      <c r="Q684" s="131"/>
      <c r="R684" s="131"/>
      <c r="S684" s="131"/>
    </row>
    <row r="685" spans="14:19" x14ac:dyDescent="0.3">
      <c r="N685" s="131"/>
      <c r="O685" s="131"/>
      <c r="P685" s="131"/>
      <c r="Q685" s="131"/>
      <c r="R685" s="131"/>
      <c r="S685" s="131"/>
    </row>
    <row r="686" spans="14:19" x14ac:dyDescent="0.3">
      <c r="N686" s="131"/>
      <c r="O686" s="131"/>
      <c r="P686" s="131"/>
      <c r="Q686" s="131"/>
      <c r="R686" s="131"/>
      <c r="S686" s="131"/>
    </row>
    <row r="687" spans="14:19" x14ac:dyDescent="0.3">
      <c r="N687" s="131"/>
      <c r="O687" s="131"/>
      <c r="P687" s="131"/>
      <c r="Q687" s="131"/>
      <c r="R687" s="131"/>
      <c r="S687" s="131"/>
    </row>
    <row r="688" spans="14:19" x14ac:dyDescent="0.3">
      <c r="N688" s="131"/>
      <c r="O688" s="131"/>
      <c r="P688" s="131"/>
      <c r="Q688" s="131"/>
      <c r="R688" s="131"/>
      <c r="S688" s="131"/>
    </row>
    <row r="689" spans="14:19" x14ac:dyDescent="0.3">
      <c r="N689" s="131"/>
      <c r="O689" s="131"/>
      <c r="P689" s="131"/>
      <c r="Q689" s="131"/>
      <c r="R689" s="131"/>
      <c r="S689" s="131"/>
    </row>
    <row r="690" spans="14:19" x14ac:dyDescent="0.3">
      <c r="N690" s="131"/>
      <c r="O690" s="131"/>
      <c r="P690" s="131"/>
      <c r="Q690" s="131"/>
      <c r="R690" s="131"/>
      <c r="S690" s="131"/>
    </row>
    <row r="691" spans="14:19" x14ac:dyDescent="0.3">
      <c r="N691" s="131"/>
      <c r="O691" s="131"/>
      <c r="P691" s="131"/>
      <c r="Q691" s="131"/>
      <c r="R691" s="131"/>
      <c r="S691" s="131"/>
    </row>
    <row r="692" spans="14:19" x14ac:dyDescent="0.3">
      <c r="N692" s="131"/>
      <c r="O692" s="131"/>
      <c r="P692" s="131"/>
      <c r="Q692" s="131"/>
      <c r="R692" s="131"/>
      <c r="S692" s="131"/>
    </row>
    <row r="693" spans="14:19" x14ac:dyDescent="0.3">
      <c r="N693" s="131"/>
      <c r="O693" s="131"/>
      <c r="P693" s="131"/>
      <c r="Q693" s="131"/>
      <c r="R693" s="131"/>
      <c r="S693" s="131"/>
    </row>
    <row r="694" spans="14:19" x14ac:dyDescent="0.3">
      <c r="N694" s="131"/>
      <c r="O694" s="131"/>
      <c r="P694" s="131"/>
      <c r="Q694" s="131"/>
      <c r="R694" s="131"/>
      <c r="S694" s="131"/>
    </row>
    <row r="695" spans="14:19" x14ac:dyDescent="0.3">
      <c r="N695" s="131"/>
      <c r="O695" s="131"/>
      <c r="P695" s="131"/>
      <c r="Q695" s="131"/>
      <c r="R695" s="131"/>
      <c r="S695" s="131"/>
    </row>
    <row r="696" spans="14:19" x14ac:dyDescent="0.3">
      <c r="N696" s="131"/>
      <c r="O696" s="131"/>
      <c r="P696" s="131"/>
      <c r="Q696" s="131"/>
      <c r="R696" s="131"/>
      <c r="S696" s="131"/>
    </row>
    <row r="697" spans="14:19" x14ac:dyDescent="0.3">
      <c r="N697" s="131"/>
      <c r="O697" s="131"/>
      <c r="P697" s="131"/>
      <c r="Q697" s="131"/>
      <c r="R697" s="131"/>
      <c r="S697" s="131"/>
    </row>
    <row r="698" spans="14:19" x14ac:dyDescent="0.3">
      <c r="N698" s="131"/>
      <c r="O698" s="131"/>
      <c r="P698" s="131"/>
      <c r="Q698" s="131"/>
      <c r="R698" s="131"/>
      <c r="S698" s="131"/>
    </row>
    <row r="699" spans="14:19" x14ac:dyDescent="0.3">
      <c r="N699" s="131"/>
      <c r="O699" s="131"/>
      <c r="P699" s="131"/>
      <c r="Q699" s="131"/>
      <c r="R699" s="131"/>
      <c r="S699" s="131"/>
    </row>
    <row r="700" spans="14:19" x14ac:dyDescent="0.3">
      <c r="N700" s="131"/>
      <c r="O700" s="131"/>
      <c r="P700" s="131"/>
      <c r="Q700" s="131"/>
      <c r="R700" s="131"/>
      <c r="S700" s="131"/>
    </row>
    <row r="701" spans="14:19" x14ac:dyDescent="0.3">
      <c r="N701" s="131"/>
      <c r="O701" s="131"/>
      <c r="P701" s="131"/>
      <c r="Q701" s="131"/>
      <c r="R701" s="131"/>
      <c r="S701" s="131"/>
    </row>
    <row r="702" spans="14:19" x14ac:dyDescent="0.3">
      <c r="N702" s="131"/>
      <c r="O702" s="131"/>
      <c r="P702" s="131"/>
      <c r="Q702" s="131"/>
      <c r="R702" s="131"/>
      <c r="S702" s="131"/>
    </row>
    <row r="703" spans="14:19" x14ac:dyDescent="0.3">
      <c r="N703" s="131"/>
      <c r="O703" s="131"/>
      <c r="P703" s="131"/>
      <c r="Q703" s="131"/>
      <c r="R703" s="131"/>
      <c r="S703" s="131"/>
    </row>
    <row r="704" spans="14:19" x14ac:dyDescent="0.3">
      <c r="N704" s="131"/>
      <c r="O704" s="131"/>
      <c r="P704" s="131"/>
      <c r="Q704" s="131"/>
      <c r="R704" s="131"/>
      <c r="S704" s="131"/>
    </row>
    <row r="705" spans="14:19" x14ac:dyDescent="0.3">
      <c r="N705" s="131"/>
      <c r="O705" s="131"/>
      <c r="P705" s="131"/>
      <c r="Q705" s="131"/>
      <c r="R705" s="131"/>
      <c r="S705" s="131"/>
    </row>
    <row r="706" spans="14:19" x14ac:dyDescent="0.3">
      <c r="N706" s="131"/>
      <c r="O706" s="131"/>
      <c r="P706" s="131"/>
      <c r="Q706" s="131"/>
      <c r="R706" s="131"/>
      <c r="S706" s="131"/>
    </row>
    <row r="707" spans="14:19" x14ac:dyDescent="0.3">
      <c r="N707" s="131"/>
      <c r="O707" s="131"/>
      <c r="P707" s="131"/>
      <c r="Q707" s="131"/>
      <c r="R707" s="131"/>
      <c r="S707" s="131"/>
    </row>
    <row r="708" spans="14:19" x14ac:dyDescent="0.3">
      <c r="N708" s="131"/>
      <c r="O708" s="131"/>
      <c r="P708" s="131"/>
      <c r="Q708" s="131"/>
      <c r="R708" s="131"/>
      <c r="S708" s="131"/>
    </row>
    <row r="709" spans="14:19" x14ac:dyDescent="0.3">
      <c r="N709" s="131"/>
      <c r="O709" s="131"/>
      <c r="P709" s="131"/>
      <c r="Q709" s="131"/>
      <c r="R709" s="131"/>
      <c r="S709" s="131"/>
    </row>
    <row r="710" spans="14:19" x14ac:dyDescent="0.3">
      <c r="N710" s="131"/>
      <c r="O710" s="131"/>
      <c r="P710" s="131"/>
      <c r="Q710" s="131"/>
      <c r="R710" s="131"/>
      <c r="S710" s="131"/>
    </row>
    <row r="711" spans="14:19" x14ac:dyDescent="0.3">
      <c r="N711" s="131"/>
      <c r="O711" s="131"/>
      <c r="P711" s="131"/>
      <c r="Q711" s="131"/>
      <c r="R711" s="131"/>
      <c r="S711" s="131"/>
    </row>
    <row r="712" spans="14:19" x14ac:dyDescent="0.3">
      <c r="N712" s="131"/>
      <c r="O712" s="131"/>
      <c r="P712" s="131"/>
      <c r="Q712" s="131"/>
      <c r="R712" s="131"/>
      <c r="S712" s="131"/>
    </row>
    <row r="713" spans="14:19" x14ac:dyDescent="0.3">
      <c r="N713" s="131"/>
      <c r="O713" s="131"/>
      <c r="P713" s="131"/>
      <c r="Q713" s="131"/>
      <c r="R713" s="131"/>
      <c r="S713" s="131"/>
    </row>
    <row r="714" spans="14:19" x14ac:dyDescent="0.3">
      <c r="N714" s="131"/>
      <c r="O714" s="131"/>
      <c r="P714" s="131"/>
      <c r="Q714" s="131"/>
      <c r="R714" s="131"/>
      <c r="S714" s="131"/>
    </row>
    <row r="715" spans="14:19" x14ac:dyDescent="0.3">
      <c r="N715" s="131"/>
      <c r="O715" s="131"/>
      <c r="P715" s="131"/>
      <c r="Q715" s="131"/>
      <c r="R715" s="131"/>
      <c r="S715" s="131"/>
    </row>
    <row r="716" spans="14:19" x14ac:dyDescent="0.3">
      <c r="N716" s="131"/>
      <c r="O716" s="131"/>
      <c r="P716" s="131"/>
      <c r="Q716" s="131"/>
      <c r="R716" s="131"/>
      <c r="S716" s="131"/>
    </row>
    <row r="717" spans="14:19" x14ac:dyDescent="0.3">
      <c r="N717" s="131"/>
      <c r="O717" s="131"/>
      <c r="P717" s="131"/>
      <c r="Q717" s="131"/>
      <c r="R717" s="131"/>
      <c r="S717" s="131"/>
    </row>
    <row r="718" spans="14:19" x14ac:dyDescent="0.3">
      <c r="N718" s="131"/>
      <c r="O718" s="131"/>
      <c r="P718" s="131"/>
      <c r="Q718" s="131"/>
      <c r="R718" s="131"/>
      <c r="S718" s="131"/>
    </row>
    <row r="719" spans="14:19" x14ac:dyDescent="0.3">
      <c r="N719" s="131"/>
      <c r="O719" s="131"/>
      <c r="P719" s="131"/>
      <c r="Q719" s="131"/>
      <c r="R719" s="131"/>
      <c r="S719" s="131"/>
    </row>
    <row r="720" spans="14:19" x14ac:dyDescent="0.3">
      <c r="N720" s="131"/>
      <c r="O720" s="131"/>
      <c r="P720" s="131"/>
      <c r="Q720" s="131"/>
      <c r="R720" s="131"/>
      <c r="S720" s="131"/>
    </row>
    <row r="721" spans="14:19" x14ac:dyDescent="0.3">
      <c r="N721" s="131"/>
      <c r="O721" s="131"/>
      <c r="P721" s="131"/>
      <c r="Q721" s="131"/>
      <c r="R721" s="131"/>
      <c r="S721" s="131"/>
    </row>
    <row r="722" spans="14:19" x14ac:dyDescent="0.3">
      <c r="N722" s="131"/>
      <c r="O722" s="131"/>
      <c r="P722" s="131"/>
      <c r="Q722" s="131"/>
      <c r="R722" s="131"/>
      <c r="S722" s="131"/>
    </row>
    <row r="723" spans="14:19" x14ac:dyDescent="0.3">
      <c r="N723" s="131"/>
      <c r="O723" s="131"/>
      <c r="P723" s="131"/>
      <c r="Q723" s="131"/>
      <c r="R723" s="131"/>
      <c r="S723" s="131"/>
    </row>
    <row r="724" spans="14:19" x14ac:dyDescent="0.3">
      <c r="N724" s="131"/>
      <c r="O724" s="131"/>
      <c r="P724" s="131"/>
      <c r="Q724" s="131"/>
      <c r="R724" s="131"/>
      <c r="S724" s="131"/>
    </row>
    <row r="725" spans="14:19" x14ac:dyDescent="0.3">
      <c r="N725" s="131"/>
      <c r="O725" s="131"/>
      <c r="P725" s="131"/>
      <c r="Q725" s="131"/>
      <c r="R725" s="131"/>
      <c r="S725" s="131"/>
    </row>
    <row r="726" spans="14:19" x14ac:dyDescent="0.3">
      <c r="N726" s="131"/>
      <c r="O726" s="131"/>
      <c r="P726" s="131"/>
      <c r="Q726" s="131"/>
      <c r="R726" s="131"/>
      <c r="S726" s="131"/>
    </row>
    <row r="727" spans="14:19" x14ac:dyDescent="0.3">
      <c r="N727" s="131"/>
      <c r="O727" s="131"/>
      <c r="P727" s="131"/>
      <c r="Q727" s="131"/>
      <c r="R727" s="131"/>
      <c r="S727" s="131"/>
    </row>
    <row r="728" spans="14:19" x14ac:dyDescent="0.3">
      <c r="N728" s="131"/>
      <c r="O728" s="131"/>
      <c r="P728" s="131"/>
      <c r="Q728" s="131"/>
      <c r="R728" s="131"/>
      <c r="S728" s="131"/>
    </row>
    <row r="729" spans="14:19" x14ac:dyDescent="0.3">
      <c r="N729" s="131"/>
      <c r="O729" s="131"/>
      <c r="P729" s="131"/>
      <c r="Q729" s="131"/>
      <c r="R729" s="131"/>
      <c r="S729" s="131"/>
    </row>
    <row r="730" spans="14:19" x14ac:dyDescent="0.3">
      <c r="N730" s="131"/>
      <c r="O730" s="131"/>
      <c r="P730" s="131"/>
      <c r="Q730" s="131"/>
      <c r="R730" s="131"/>
      <c r="S730" s="131"/>
    </row>
    <row r="731" spans="14:19" x14ac:dyDescent="0.3">
      <c r="N731" s="131"/>
      <c r="O731" s="131"/>
      <c r="P731" s="131"/>
      <c r="Q731" s="131"/>
      <c r="R731" s="131"/>
      <c r="S731" s="131"/>
    </row>
    <row r="732" spans="14:19" x14ac:dyDescent="0.3">
      <c r="N732" s="131"/>
      <c r="O732" s="131"/>
      <c r="P732" s="131"/>
      <c r="Q732" s="131"/>
      <c r="R732" s="131"/>
      <c r="S732" s="131"/>
    </row>
    <row r="733" spans="14:19" x14ac:dyDescent="0.3">
      <c r="N733" s="131"/>
      <c r="O733" s="131"/>
      <c r="P733" s="131"/>
      <c r="Q733" s="131"/>
      <c r="R733" s="131"/>
      <c r="S733" s="131"/>
    </row>
    <row r="734" spans="14:19" x14ac:dyDescent="0.3">
      <c r="N734" s="131"/>
      <c r="O734" s="131"/>
      <c r="P734" s="131"/>
      <c r="Q734" s="131"/>
      <c r="R734" s="131"/>
      <c r="S734" s="131"/>
    </row>
    <row r="735" spans="14:19" x14ac:dyDescent="0.3">
      <c r="N735" s="131"/>
      <c r="O735" s="131"/>
      <c r="P735" s="131"/>
      <c r="Q735" s="131"/>
      <c r="R735" s="131"/>
      <c r="S735" s="131"/>
    </row>
    <row r="736" spans="14:19" x14ac:dyDescent="0.3">
      <c r="N736" s="131"/>
      <c r="O736" s="131"/>
      <c r="P736" s="131"/>
      <c r="Q736" s="131"/>
      <c r="R736" s="131"/>
      <c r="S736" s="131"/>
    </row>
    <row r="737" spans="14:19" x14ac:dyDescent="0.3">
      <c r="N737" s="131"/>
      <c r="O737" s="131"/>
      <c r="P737" s="131"/>
      <c r="Q737" s="131"/>
      <c r="R737" s="131"/>
      <c r="S737" s="131"/>
    </row>
    <row r="738" spans="14:19" x14ac:dyDescent="0.3">
      <c r="N738" s="131"/>
      <c r="O738" s="131"/>
      <c r="P738" s="131"/>
      <c r="Q738" s="131"/>
      <c r="R738" s="131"/>
      <c r="S738" s="131"/>
    </row>
    <row r="739" spans="14:19" x14ac:dyDescent="0.3">
      <c r="N739" s="131"/>
      <c r="O739" s="131"/>
      <c r="P739" s="131"/>
      <c r="Q739" s="131"/>
      <c r="R739" s="131"/>
      <c r="S739" s="131"/>
    </row>
    <row r="740" spans="14:19" x14ac:dyDescent="0.3">
      <c r="N740" s="131"/>
      <c r="O740" s="131"/>
      <c r="P740" s="131"/>
      <c r="Q740" s="131"/>
      <c r="R740" s="131"/>
      <c r="S740" s="131"/>
    </row>
    <row r="741" spans="14:19" x14ac:dyDescent="0.3">
      <c r="N741" s="131"/>
      <c r="O741" s="131"/>
      <c r="P741" s="131"/>
      <c r="Q741" s="131"/>
      <c r="R741" s="131"/>
      <c r="S741" s="131"/>
    </row>
    <row r="742" spans="14:19" x14ac:dyDescent="0.3">
      <c r="N742" s="131"/>
      <c r="O742" s="131"/>
      <c r="P742" s="131"/>
      <c r="Q742" s="131"/>
      <c r="R742" s="131"/>
      <c r="S742" s="131"/>
    </row>
    <row r="743" spans="14:19" x14ac:dyDescent="0.3">
      <c r="N743" s="131"/>
      <c r="O743" s="131"/>
      <c r="P743" s="131"/>
      <c r="Q743" s="131"/>
      <c r="R743" s="131"/>
      <c r="S743" s="131"/>
    </row>
    <row r="744" spans="14:19" x14ac:dyDescent="0.3">
      <c r="N744" s="131"/>
      <c r="O744" s="131"/>
      <c r="P744" s="131"/>
      <c r="Q744" s="131"/>
      <c r="R744" s="131"/>
      <c r="S744" s="131"/>
    </row>
    <row r="745" spans="14:19" x14ac:dyDescent="0.3">
      <c r="N745" s="131"/>
      <c r="O745" s="131"/>
      <c r="P745" s="131"/>
      <c r="Q745" s="131"/>
      <c r="R745" s="131"/>
      <c r="S745" s="131"/>
    </row>
    <row r="746" spans="14:19" x14ac:dyDescent="0.3">
      <c r="N746" s="131"/>
      <c r="O746" s="131"/>
      <c r="P746" s="131"/>
      <c r="Q746" s="131"/>
      <c r="R746" s="131"/>
      <c r="S746" s="131"/>
    </row>
    <row r="747" spans="14:19" x14ac:dyDescent="0.3">
      <c r="N747" s="131"/>
      <c r="O747" s="131"/>
      <c r="P747" s="131"/>
      <c r="Q747" s="131"/>
      <c r="R747" s="131"/>
      <c r="S747" s="131"/>
    </row>
    <row r="748" spans="14:19" x14ac:dyDescent="0.3">
      <c r="N748" s="131"/>
      <c r="O748" s="131"/>
      <c r="P748" s="131"/>
      <c r="Q748" s="131"/>
      <c r="R748" s="131"/>
      <c r="S748" s="131"/>
    </row>
    <row r="749" spans="14:19" x14ac:dyDescent="0.3">
      <c r="N749" s="131"/>
      <c r="O749" s="131"/>
      <c r="P749" s="131"/>
      <c r="Q749" s="131"/>
      <c r="R749" s="131"/>
      <c r="S749" s="131"/>
    </row>
    <row r="750" spans="14:19" x14ac:dyDescent="0.3">
      <c r="N750" s="131"/>
      <c r="O750" s="131"/>
      <c r="P750" s="131"/>
      <c r="Q750" s="131"/>
      <c r="R750" s="131"/>
      <c r="S750" s="131"/>
    </row>
    <row r="751" spans="14:19" x14ac:dyDescent="0.3">
      <c r="N751" s="131"/>
      <c r="O751" s="131"/>
      <c r="P751" s="131"/>
      <c r="Q751" s="131"/>
      <c r="R751" s="131"/>
      <c r="S751" s="131"/>
    </row>
    <row r="752" spans="14:19" x14ac:dyDescent="0.3">
      <c r="N752" s="131"/>
      <c r="O752" s="131"/>
      <c r="P752" s="131"/>
      <c r="Q752" s="131"/>
      <c r="R752" s="131"/>
      <c r="S752" s="131"/>
    </row>
    <row r="753" spans="14:19" x14ac:dyDescent="0.3">
      <c r="N753" s="131"/>
      <c r="O753" s="131"/>
      <c r="P753" s="131"/>
      <c r="Q753" s="131"/>
      <c r="R753" s="131"/>
      <c r="S753" s="131"/>
    </row>
    <row r="754" spans="14:19" x14ac:dyDescent="0.3">
      <c r="N754" s="131"/>
      <c r="O754" s="131"/>
      <c r="P754" s="131"/>
      <c r="Q754" s="131"/>
      <c r="R754" s="131"/>
      <c r="S754" s="131"/>
    </row>
    <row r="755" spans="14:19" x14ac:dyDescent="0.3">
      <c r="N755" s="131"/>
      <c r="O755" s="131"/>
      <c r="P755" s="131"/>
      <c r="Q755" s="131"/>
      <c r="R755" s="131"/>
      <c r="S755" s="131"/>
    </row>
    <row r="756" spans="14:19" x14ac:dyDescent="0.3">
      <c r="N756" s="131"/>
      <c r="O756" s="131"/>
      <c r="P756" s="131"/>
      <c r="Q756" s="131"/>
      <c r="R756" s="131"/>
      <c r="S756" s="131"/>
    </row>
    <row r="757" spans="14:19" x14ac:dyDescent="0.3">
      <c r="N757" s="131"/>
      <c r="O757" s="131"/>
      <c r="P757" s="131"/>
      <c r="Q757" s="131"/>
      <c r="R757" s="131"/>
      <c r="S757" s="131"/>
    </row>
    <row r="758" spans="14:19" x14ac:dyDescent="0.3">
      <c r="N758" s="131"/>
      <c r="O758" s="131"/>
      <c r="P758" s="131"/>
      <c r="Q758" s="131"/>
      <c r="R758" s="131"/>
      <c r="S758" s="131"/>
    </row>
    <row r="759" spans="14:19" x14ac:dyDescent="0.3">
      <c r="N759" s="131"/>
      <c r="O759" s="131"/>
      <c r="P759" s="131"/>
      <c r="Q759" s="131"/>
      <c r="R759" s="131"/>
      <c r="S759" s="131"/>
    </row>
    <row r="760" spans="14:19" x14ac:dyDescent="0.3">
      <c r="N760" s="131"/>
      <c r="O760" s="131"/>
      <c r="P760" s="131"/>
      <c r="Q760" s="131"/>
      <c r="R760" s="131"/>
      <c r="S760" s="131"/>
    </row>
    <row r="761" spans="14:19" x14ac:dyDescent="0.3">
      <c r="N761" s="131"/>
      <c r="O761" s="131"/>
      <c r="P761" s="131"/>
      <c r="Q761" s="131"/>
      <c r="R761" s="131"/>
      <c r="S761" s="131"/>
    </row>
    <row r="762" spans="14:19" x14ac:dyDescent="0.3">
      <c r="N762" s="131"/>
      <c r="O762" s="131"/>
      <c r="P762" s="131"/>
      <c r="Q762" s="131"/>
      <c r="R762" s="131"/>
      <c r="S762" s="131"/>
    </row>
    <row r="763" spans="14:19" x14ac:dyDescent="0.3">
      <c r="N763" s="131"/>
      <c r="O763" s="131"/>
      <c r="P763" s="131"/>
      <c r="Q763" s="131"/>
      <c r="R763" s="131"/>
      <c r="S763" s="131"/>
    </row>
    <row r="764" spans="14:19" x14ac:dyDescent="0.3">
      <c r="N764" s="131"/>
      <c r="O764" s="131"/>
      <c r="P764" s="131"/>
      <c r="Q764" s="131"/>
      <c r="R764" s="131"/>
      <c r="S764" s="131"/>
    </row>
    <row r="765" spans="14:19" x14ac:dyDescent="0.3">
      <c r="N765" s="131"/>
      <c r="O765" s="131"/>
      <c r="P765" s="131"/>
      <c r="Q765" s="131"/>
      <c r="R765" s="131"/>
      <c r="S765" s="131"/>
    </row>
    <row r="766" spans="14:19" x14ac:dyDescent="0.3">
      <c r="N766" s="131"/>
      <c r="O766" s="131"/>
      <c r="P766" s="131"/>
      <c r="Q766" s="131"/>
      <c r="R766" s="131"/>
      <c r="S766" s="131"/>
    </row>
    <row r="767" spans="14:19" x14ac:dyDescent="0.3">
      <c r="N767" s="131"/>
      <c r="O767" s="131"/>
      <c r="P767" s="131"/>
      <c r="Q767" s="131"/>
      <c r="R767" s="131"/>
      <c r="S767" s="131"/>
    </row>
    <row r="768" spans="14:19" x14ac:dyDescent="0.3">
      <c r="N768" s="131"/>
      <c r="O768" s="131"/>
      <c r="P768" s="131"/>
      <c r="Q768" s="131"/>
      <c r="R768" s="131"/>
      <c r="S768" s="131"/>
    </row>
    <row r="769" spans="14:19" x14ac:dyDescent="0.3">
      <c r="N769" s="131"/>
      <c r="O769" s="131"/>
      <c r="P769" s="131"/>
      <c r="Q769" s="131"/>
      <c r="R769" s="131"/>
      <c r="S769" s="131"/>
    </row>
    <row r="770" spans="14:19" x14ac:dyDescent="0.3">
      <c r="N770" s="131"/>
      <c r="O770" s="131"/>
      <c r="P770" s="131"/>
      <c r="Q770" s="131"/>
      <c r="R770" s="131"/>
      <c r="S770" s="131"/>
    </row>
    <row r="771" spans="14:19" x14ac:dyDescent="0.3">
      <c r="N771" s="131"/>
      <c r="O771" s="131"/>
      <c r="P771" s="131"/>
      <c r="Q771" s="131"/>
      <c r="R771" s="131"/>
      <c r="S771" s="131"/>
    </row>
    <row r="772" spans="14:19" x14ac:dyDescent="0.3">
      <c r="N772" s="131"/>
      <c r="O772" s="131"/>
      <c r="P772" s="131"/>
      <c r="Q772" s="131"/>
      <c r="R772" s="131"/>
      <c r="S772" s="131"/>
    </row>
    <row r="773" spans="14:19" x14ac:dyDescent="0.3">
      <c r="N773" s="131"/>
      <c r="O773" s="131"/>
      <c r="P773" s="131"/>
      <c r="Q773" s="131"/>
      <c r="R773" s="131"/>
      <c r="S773" s="131"/>
    </row>
    <row r="774" spans="14:19" x14ac:dyDescent="0.3">
      <c r="N774" s="131"/>
      <c r="O774" s="131"/>
      <c r="P774" s="131"/>
      <c r="Q774" s="131"/>
      <c r="R774" s="131"/>
      <c r="S774" s="131"/>
    </row>
    <row r="775" spans="14:19" x14ac:dyDescent="0.3">
      <c r="N775" s="131"/>
      <c r="O775" s="131"/>
      <c r="P775" s="131"/>
      <c r="Q775" s="131"/>
      <c r="R775" s="131"/>
      <c r="S775" s="131"/>
    </row>
    <row r="776" spans="14:19" x14ac:dyDescent="0.3">
      <c r="N776" s="131"/>
      <c r="O776" s="131"/>
      <c r="P776" s="131"/>
      <c r="Q776" s="131"/>
      <c r="R776" s="131"/>
      <c r="S776" s="131"/>
    </row>
    <row r="777" spans="14:19" x14ac:dyDescent="0.3">
      <c r="N777" s="131"/>
      <c r="O777" s="131"/>
      <c r="P777" s="131"/>
      <c r="Q777" s="131"/>
      <c r="R777" s="131"/>
      <c r="S777" s="131"/>
    </row>
    <row r="778" spans="14:19" x14ac:dyDescent="0.3">
      <c r="N778" s="131"/>
      <c r="O778" s="131"/>
      <c r="P778" s="131"/>
      <c r="Q778" s="131"/>
      <c r="R778" s="131"/>
      <c r="S778" s="131"/>
    </row>
    <row r="779" spans="14:19" x14ac:dyDescent="0.3">
      <c r="N779" s="131"/>
      <c r="O779" s="131"/>
      <c r="P779" s="131"/>
      <c r="Q779" s="131"/>
      <c r="R779" s="131"/>
      <c r="S779" s="131"/>
    </row>
    <row r="780" spans="14:19" x14ac:dyDescent="0.3">
      <c r="N780" s="131"/>
      <c r="O780" s="131"/>
      <c r="P780" s="131"/>
      <c r="Q780" s="131"/>
      <c r="R780" s="131"/>
      <c r="S780" s="131"/>
    </row>
    <row r="781" spans="14:19" x14ac:dyDescent="0.3">
      <c r="N781" s="131"/>
      <c r="O781" s="131"/>
      <c r="P781" s="131"/>
      <c r="Q781" s="131"/>
      <c r="R781" s="131"/>
      <c r="S781" s="131"/>
    </row>
    <row r="782" spans="14:19" x14ac:dyDescent="0.3">
      <c r="N782" s="131"/>
      <c r="O782" s="131"/>
      <c r="P782" s="131"/>
      <c r="Q782" s="131"/>
      <c r="R782" s="131"/>
      <c r="S782" s="131"/>
    </row>
    <row r="783" spans="14:19" x14ac:dyDescent="0.3">
      <c r="N783" s="131"/>
      <c r="O783" s="131"/>
      <c r="P783" s="131"/>
      <c r="Q783" s="131"/>
      <c r="R783" s="131"/>
      <c r="S783" s="131"/>
    </row>
    <row r="784" spans="14:19" x14ac:dyDescent="0.3">
      <c r="N784" s="131"/>
      <c r="O784" s="131"/>
      <c r="P784" s="131"/>
      <c r="Q784" s="131"/>
      <c r="R784" s="131"/>
      <c r="S784" s="131"/>
    </row>
    <row r="785" spans="14:19" x14ac:dyDescent="0.3">
      <c r="N785" s="131"/>
      <c r="O785" s="131"/>
      <c r="P785" s="131"/>
      <c r="Q785" s="131"/>
      <c r="R785" s="131"/>
      <c r="S785" s="131"/>
    </row>
    <row r="786" spans="14:19" x14ac:dyDescent="0.3">
      <c r="N786" s="131"/>
      <c r="O786" s="131"/>
      <c r="P786" s="131"/>
      <c r="Q786" s="131"/>
      <c r="R786" s="131"/>
      <c r="S786" s="131"/>
    </row>
    <row r="787" spans="14:19" x14ac:dyDescent="0.3">
      <c r="N787" s="131"/>
      <c r="O787" s="131"/>
      <c r="P787" s="131"/>
      <c r="Q787" s="131"/>
      <c r="R787" s="131"/>
      <c r="S787" s="131"/>
    </row>
    <row r="788" spans="14:19" x14ac:dyDescent="0.3">
      <c r="N788" s="131"/>
      <c r="O788" s="131"/>
      <c r="P788" s="131"/>
      <c r="Q788" s="131"/>
      <c r="R788" s="131"/>
      <c r="S788" s="131"/>
    </row>
    <row r="789" spans="14:19" x14ac:dyDescent="0.3">
      <c r="N789" s="131"/>
      <c r="O789" s="131"/>
      <c r="P789" s="131"/>
      <c r="Q789" s="131"/>
      <c r="R789" s="131"/>
      <c r="S789" s="131"/>
    </row>
    <row r="790" spans="14:19" x14ac:dyDescent="0.3">
      <c r="N790" s="131"/>
      <c r="O790" s="131"/>
      <c r="P790" s="131"/>
      <c r="Q790" s="131"/>
      <c r="R790" s="131"/>
      <c r="S790" s="131"/>
    </row>
    <row r="791" spans="14:19" x14ac:dyDescent="0.3">
      <c r="N791" s="131"/>
      <c r="O791" s="131"/>
      <c r="P791" s="131"/>
      <c r="Q791" s="131"/>
      <c r="R791" s="131"/>
      <c r="S791" s="131"/>
    </row>
    <row r="792" spans="14:19" x14ac:dyDescent="0.3">
      <c r="N792" s="131"/>
      <c r="O792" s="131"/>
      <c r="P792" s="131"/>
      <c r="Q792" s="131"/>
      <c r="R792" s="131"/>
      <c r="S792" s="131"/>
    </row>
    <row r="793" spans="14:19" x14ac:dyDescent="0.3">
      <c r="N793" s="131"/>
      <c r="O793" s="131"/>
      <c r="P793" s="131"/>
      <c r="Q793" s="131"/>
      <c r="R793" s="131"/>
      <c r="S793" s="131"/>
    </row>
    <row r="794" spans="14:19" x14ac:dyDescent="0.3">
      <c r="N794" s="131"/>
      <c r="O794" s="131"/>
      <c r="P794" s="131"/>
      <c r="Q794" s="131"/>
      <c r="R794" s="131"/>
      <c r="S794" s="131"/>
    </row>
    <row r="795" spans="14:19" x14ac:dyDescent="0.3">
      <c r="N795" s="131"/>
      <c r="O795" s="131"/>
      <c r="P795" s="131"/>
      <c r="Q795" s="131"/>
      <c r="R795" s="131"/>
      <c r="S795" s="131"/>
    </row>
    <row r="796" spans="14:19" x14ac:dyDescent="0.3">
      <c r="N796" s="131"/>
      <c r="O796" s="131"/>
      <c r="P796" s="131"/>
      <c r="Q796" s="131"/>
      <c r="R796" s="131"/>
      <c r="S796" s="131"/>
    </row>
    <row r="797" spans="14:19" x14ac:dyDescent="0.3">
      <c r="N797" s="131"/>
      <c r="O797" s="131"/>
      <c r="P797" s="131"/>
      <c r="Q797" s="131"/>
      <c r="R797" s="131"/>
      <c r="S797" s="131"/>
    </row>
    <row r="798" spans="14:19" x14ac:dyDescent="0.3">
      <c r="N798" s="131"/>
      <c r="O798" s="131"/>
      <c r="P798" s="131"/>
      <c r="Q798" s="131"/>
      <c r="R798" s="131"/>
      <c r="S798" s="131"/>
    </row>
    <row r="799" spans="14:19" x14ac:dyDescent="0.3">
      <c r="N799" s="131"/>
      <c r="O799" s="131"/>
      <c r="P799" s="131"/>
      <c r="Q799" s="131"/>
      <c r="R799" s="131"/>
      <c r="S799" s="131"/>
    </row>
    <row r="800" spans="14:19" x14ac:dyDescent="0.3">
      <c r="N800" s="131"/>
      <c r="O800" s="131"/>
      <c r="P800" s="131"/>
      <c r="Q800" s="131"/>
      <c r="R800" s="131"/>
      <c r="S800" s="131"/>
    </row>
    <row r="801" spans="14:19" x14ac:dyDescent="0.3">
      <c r="N801" s="131"/>
      <c r="O801" s="131"/>
      <c r="P801" s="131"/>
      <c r="Q801" s="131"/>
      <c r="R801" s="131"/>
      <c r="S801" s="131"/>
    </row>
    <row r="802" spans="14:19" x14ac:dyDescent="0.3">
      <c r="N802" s="131"/>
      <c r="O802" s="131"/>
      <c r="P802" s="131"/>
      <c r="Q802" s="131"/>
      <c r="R802" s="131"/>
      <c r="S802" s="131"/>
    </row>
    <row r="803" spans="14:19" x14ac:dyDescent="0.3">
      <c r="N803" s="131"/>
      <c r="O803" s="131"/>
      <c r="P803" s="131"/>
      <c r="Q803" s="131"/>
      <c r="R803" s="131"/>
      <c r="S803" s="131"/>
    </row>
    <row r="804" spans="14:19" x14ac:dyDescent="0.3">
      <c r="N804" s="131"/>
      <c r="O804" s="131"/>
      <c r="P804" s="131"/>
      <c r="Q804" s="131"/>
      <c r="R804" s="131"/>
      <c r="S804" s="131"/>
    </row>
    <row r="805" spans="14:19" x14ac:dyDescent="0.3">
      <c r="N805" s="131"/>
      <c r="O805" s="131"/>
      <c r="P805" s="131"/>
      <c r="Q805" s="131"/>
      <c r="R805" s="131"/>
      <c r="S805" s="131"/>
    </row>
    <row r="806" spans="14:19" x14ac:dyDescent="0.3">
      <c r="N806" s="131"/>
      <c r="O806" s="131"/>
      <c r="P806" s="131"/>
      <c r="Q806" s="131"/>
      <c r="R806" s="131"/>
      <c r="S806" s="131"/>
    </row>
    <row r="807" spans="14:19" x14ac:dyDescent="0.3">
      <c r="N807" s="131"/>
      <c r="O807" s="131"/>
      <c r="P807" s="131"/>
      <c r="Q807" s="131"/>
      <c r="R807" s="131"/>
      <c r="S807" s="131"/>
    </row>
    <row r="808" spans="14:19" x14ac:dyDescent="0.3">
      <c r="N808" s="131"/>
      <c r="O808" s="131"/>
      <c r="P808" s="131"/>
      <c r="Q808" s="131"/>
      <c r="R808" s="131"/>
      <c r="S808" s="131"/>
    </row>
    <row r="809" spans="14:19" x14ac:dyDescent="0.3">
      <c r="N809" s="131"/>
      <c r="O809" s="131"/>
      <c r="P809" s="131"/>
      <c r="Q809" s="131"/>
      <c r="R809" s="131"/>
      <c r="S809" s="131"/>
    </row>
    <row r="810" spans="14:19" x14ac:dyDescent="0.3">
      <c r="N810" s="131"/>
      <c r="O810" s="131"/>
      <c r="P810" s="131"/>
      <c r="Q810" s="131"/>
      <c r="R810" s="131"/>
      <c r="S810" s="131"/>
    </row>
    <row r="811" spans="14:19" x14ac:dyDescent="0.3">
      <c r="N811" s="131"/>
      <c r="O811" s="131"/>
      <c r="P811" s="131"/>
      <c r="Q811" s="131"/>
      <c r="R811" s="131"/>
      <c r="S811" s="131"/>
    </row>
    <row r="812" spans="14:19" x14ac:dyDescent="0.3">
      <c r="N812" s="131"/>
      <c r="O812" s="131"/>
      <c r="P812" s="131"/>
      <c r="Q812" s="131"/>
      <c r="R812" s="131"/>
      <c r="S812" s="131"/>
    </row>
    <row r="813" spans="14:19" x14ac:dyDescent="0.3">
      <c r="N813" s="131"/>
      <c r="O813" s="131"/>
      <c r="P813" s="131"/>
      <c r="Q813" s="131"/>
      <c r="R813" s="131"/>
      <c r="S813" s="131"/>
    </row>
    <row r="814" spans="14:19" x14ac:dyDescent="0.3">
      <c r="N814" s="131"/>
      <c r="O814" s="131"/>
      <c r="P814" s="131"/>
      <c r="Q814" s="131"/>
      <c r="R814" s="131"/>
      <c r="S814" s="131"/>
    </row>
    <row r="815" spans="14:19" x14ac:dyDescent="0.3">
      <c r="N815" s="131"/>
      <c r="O815" s="131"/>
      <c r="P815" s="131"/>
      <c r="Q815" s="131"/>
      <c r="R815" s="131"/>
      <c r="S815" s="131"/>
    </row>
    <row r="816" spans="14:19" x14ac:dyDescent="0.3">
      <c r="N816" s="131"/>
      <c r="O816" s="131"/>
      <c r="P816" s="131"/>
      <c r="Q816" s="131"/>
      <c r="R816" s="131"/>
      <c r="S816" s="131"/>
    </row>
    <row r="817" spans="14:19" x14ac:dyDescent="0.3">
      <c r="N817" s="131"/>
      <c r="O817" s="131"/>
      <c r="P817" s="131"/>
      <c r="Q817" s="131"/>
      <c r="R817" s="131"/>
      <c r="S817" s="131"/>
    </row>
    <row r="818" spans="14:19" x14ac:dyDescent="0.3">
      <c r="N818" s="131"/>
      <c r="O818" s="131"/>
      <c r="P818" s="131"/>
      <c r="Q818" s="131"/>
      <c r="R818" s="131"/>
      <c r="S818" s="131"/>
    </row>
    <row r="819" spans="14:19" x14ac:dyDescent="0.3">
      <c r="N819" s="131"/>
      <c r="O819" s="131"/>
      <c r="P819" s="131"/>
      <c r="Q819" s="131"/>
      <c r="R819" s="131"/>
      <c r="S819" s="131"/>
    </row>
    <row r="820" spans="14:19" x14ac:dyDescent="0.3">
      <c r="N820" s="131"/>
      <c r="O820" s="131"/>
      <c r="P820" s="131"/>
      <c r="Q820" s="131"/>
      <c r="R820" s="131"/>
      <c r="S820" s="131"/>
    </row>
    <row r="821" spans="14:19" x14ac:dyDescent="0.3">
      <c r="N821" s="131"/>
      <c r="O821" s="131"/>
      <c r="P821" s="131"/>
      <c r="Q821" s="131"/>
      <c r="R821" s="131"/>
      <c r="S821" s="131"/>
    </row>
    <row r="822" spans="14:19" x14ac:dyDescent="0.3">
      <c r="N822" s="131"/>
      <c r="O822" s="131"/>
      <c r="P822" s="131"/>
      <c r="Q822" s="131"/>
      <c r="R822" s="131"/>
      <c r="S822" s="131"/>
    </row>
    <row r="823" spans="14:19" x14ac:dyDescent="0.3">
      <c r="N823" s="131"/>
      <c r="O823" s="131"/>
      <c r="P823" s="131"/>
      <c r="Q823" s="131"/>
      <c r="R823" s="131"/>
      <c r="S823" s="131"/>
    </row>
    <row r="824" spans="14:19" x14ac:dyDescent="0.3">
      <c r="N824" s="131"/>
      <c r="O824" s="131"/>
      <c r="P824" s="131"/>
      <c r="Q824" s="131"/>
      <c r="R824" s="131"/>
      <c r="S824" s="131"/>
    </row>
    <row r="825" spans="14:19" x14ac:dyDescent="0.3">
      <c r="N825" s="131"/>
      <c r="O825" s="131"/>
      <c r="P825" s="131"/>
      <c r="Q825" s="131"/>
      <c r="R825" s="131"/>
      <c r="S825" s="131"/>
    </row>
    <row r="826" spans="14:19" x14ac:dyDescent="0.3">
      <c r="N826" s="131"/>
      <c r="O826" s="131"/>
      <c r="P826" s="131"/>
      <c r="Q826" s="131"/>
      <c r="R826" s="131"/>
      <c r="S826" s="131"/>
    </row>
    <row r="827" spans="14:19" x14ac:dyDescent="0.3">
      <c r="N827" s="131"/>
      <c r="O827" s="131"/>
      <c r="P827" s="131"/>
      <c r="Q827" s="131"/>
      <c r="R827" s="131"/>
      <c r="S827" s="131"/>
    </row>
    <row r="828" spans="14:19" x14ac:dyDescent="0.3">
      <c r="N828" s="131"/>
      <c r="O828" s="131"/>
      <c r="P828" s="131"/>
      <c r="Q828" s="131"/>
      <c r="R828" s="131"/>
      <c r="S828" s="131"/>
    </row>
    <row r="829" spans="14:19" x14ac:dyDescent="0.3">
      <c r="N829" s="131"/>
      <c r="O829" s="131"/>
      <c r="P829" s="131"/>
      <c r="Q829" s="131"/>
      <c r="R829" s="131"/>
      <c r="S829" s="131"/>
    </row>
    <row r="830" spans="14:19" x14ac:dyDescent="0.3">
      <c r="N830" s="131"/>
      <c r="O830" s="131"/>
      <c r="P830" s="131"/>
      <c r="Q830" s="131"/>
      <c r="R830" s="131"/>
      <c r="S830" s="131"/>
    </row>
    <row r="831" spans="14:19" x14ac:dyDescent="0.3">
      <c r="N831" s="131"/>
      <c r="O831" s="131"/>
      <c r="P831" s="131"/>
      <c r="Q831" s="131"/>
      <c r="R831" s="131"/>
      <c r="S831" s="131"/>
    </row>
    <row r="832" spans="14:19" x14ac:dyDescent="0.3">
      <c r="N832" s="131"/>
      <c r="O832" s="131"/>
      <c r="P832" s="131"/>
      <c r="Q832" s="131"/>
      <c r="R832" s="131"/>
      <c r="S832" s="131"/>
    </row>
    <row r="833" spans="14:19" x14ac:dyDescent="0.3">
      <c r="N833" s="131"/>
      <c r="O833" s="131"/>
      <c r="P833" s="131"/>
      <c r="Q833" s="131"/>
      <c r="R833" s="131"/>
      <c r="S833" s="131"/>
    </row>
    <row r="834" spans="14:19" x14ac:dyDescent="0.3">
      <c r="N834" s="131"/>
      <c r="O834" s="131"/>
      <c r="P834" s="131"/>
      <c r="Q834" s="131"/>
      <c r="R834" s="131"/>
      <c r="S834" s="131"/>
    </row>
    <row r="835" spans="14:19" x14ac:dyDescent="0.3">
      <c r="N835" s="131"/>
      <c r="O835" s="131"/>
      <c r="P835" s="131"/>
      <c r="Q835" s="131"/>
      <c r="R835" s="131"/>
      <c r="S835" s="131"/>
    </row>
    <row r="836" spans="14:19" x14ac:dyDescent="0.3">
      <c r="N836" s="131"/>
      <c r="O836" s="131"/>
      <c r="P836" s="131"/>
      <c r="Q836" s="131"/>
      <c r="R836" s="131"/>
      <c r="S836" s="131"/>
    </row>
    <row r="837" spans="14:19" x14ac:dyDescent="0.3">
      <c r="N837" s="131"/>
      <c r="O837" s="131"/>
      <c r="P837" s="131"/>
      <c r="Q837" s="131"/>
      <c r="R837" s="131"/>
      <c r="S837" s="131"/>
    </row>
    <row r="838" spans="14:19" x14ac:dyDescent="0.3">
      <c r="N838" s="131"/>
      <c r="O838" s="131"/>
      <c r="P838" s="131"/>
      <c r="Q838" s="131"/>
      <c r="R838" s="131"/>
      <c r="S838" s="131"/>
    </row>
    <row r="839" spans="14:19" x14ac:dyDescent="0.3">
      <c r="N839" s="131"/>
      <c r="O839" s="131"/>
      <c r="P839" s="131"/>
      <c r="Q839" s="131"/>
      <c r="R839" s="131"/>
      <c r="S839" s="131"/>
    </row>
    <row r="840" spans="14:19" x14ac:dyDescent="0.3">
      <c r="N840" s="131"/>
      <c r="O840" s="131"/>
      <c r="P840" s="131"/>
      <c r="Q840" s="131"/>
      <c r="R840" s="131"/>
      <c r="S840" s="131"/>
    </row>
    <row r="841" spans="14:19" x14ac:dyDescent="0.3">
      <c r="N841" s="131"/>
      <c r="O841" s="131"/>
      <c r="P841" s="131"/>
      <c r="Q841" s="131"/>
      <c r="R841" s="131"/>
      <c r="S841" s="131"/>
    </row>
    <row r="842" spans="14:19" x14ac:dyDescent="0.3">
      <c r="N842" s="131"/>
      <c r="O842" s="131"/>
      <c r="P842" s="131"/>
      <c r="Q842" s="131"/>
      <c r="R842" s="131"/>
      <c r="S842" s="131"/>
    </row>
    <row r="843" spans="14:19" x14ac:dyDescent="0.3">
      <c r="N843" s="131"/>
      <c r="O843" s="131"/>
      <c r="P843" s="131"/>
      <c r="Q843" s="131"/>
      <c r="R843" s="131"/>
      <c r="S843" s="131"/>
    </row>
    <row r="844" spans="14:19" x14ac:dyDescent="0.3">
      <c r="N844" s="131"/>
      <c r="O844" s="131"/>
      <c r="P844" s="131"/>
      <c r="Q844" s="131"/>
      <c r="R844" s="131"/>
      <c r="S844" s="131"/>
    </row>
    <row r="845" spans="14:19" x14ac:dyDescent="0.3">
      <c r="N845" s="131"/>
      <c r="O845" s="131"/>
      <c r="P845" s="131"/>
      <c r="Q845" s="131"/>
      <c r="R845" s="131"/>
      <c r="S845" s="131"/>
    </row>
    <row r="846" spans="14:19" x14ac:dyDescent="0.3">
      <c r="N846" s="131"/>
      <c r="O846" s="131"/>
      <c r="P846" s="131"/>
      <c r="Q846" s="131"/>
      <c r="R846" s="131"/>
      <c r="S846" s="131"/>
    </row>
    <row r="847" spans="14:19" x14ac:dyDescent="0.3">
      <c r="N847" s="131"/>
      <c r="O847" s="131"/>
      <c r="P847" s="131"/>
      <c r="Q847" s="131"/>
      <c r="R847" s="131"/>
      <c r="S847" s="131"/>
    </row>
    <row r="848" spans="14:19" x14ac:dyDescent="0.3">
      <c r="N848" s="131"/>
      <c r="O848" s="131"/>
      <c r="P848" s="131"/>
      <c r="Q848" s="131"/>
      <c r="R848" s="131"/>
      <c r="S848" s="131"/>
    </row>
    <row r="849" spans="14:19" x14ac:dyDescent="0.3">
      <c r="N849" s="131"/>
      <c r="O849" s="131"/>
      <c r="P849" s="131"/>
      <c r="Q849" s="131"/>
      <c r="R849" s="131"/>
      <c r="S849" s="131"/>
    </row>
    <row r="850" spans="14:19" x14ac:dyDescent="0.3">
      <c r="N850" s="131"/>
      <c r="O850" s="131"/>
      <c r="P850" s="131"/>
      <c r="Q850" s="131"/>
      <c r="R850" s="131"/>
      <c r="S850" s="131"/>
    </row>
    <row r="851" spans="14:19" x14ac:dyDescent="0.3">
      <c r="N851" s="131"/>
      <c r="O851" s="131"/>
      <c r="P851" s="131"/>
      <c r="Q851" s="131"/>
      <c r="R851" s="131"/>
      <c r="S851" s="131"/>
    </row>
    <row r="852" spans="14:19" x14ac:dyDescent="0.3">
      <c r="N852" s="131"/>
      <c r="O852" s="131"/>
      <c r="P852" s="131"/>
      <c r="Q852" s="131"/>
      <c r="R852" s="131"/>
      <c r="S852" s="131"/>
    </row>
    <row r="853" spans="14:19" x14ac:dyDescent="0.3">
      <c r="N853" s="131"/>
      <c r="O853" s="131"/>
      <c r="P853" s="131"/>
      <c r="Q853" s="131"/>
      <c r="R853" s="131"/>
      <c r="S853" s="131"/>
    </row>
    <row r="854" spans="14:19" x14ac:dyDescent="0.3">
      <c r="N854" s="131"/>
      <c r="O854" s="131"/>
      <c r="P854" s="131"/>
      <c r="Q854" s="131"/>
      <c r="R854" s="131"/>
      <c r="S854" s="131"/>
    </row>
    <row r="855" spans="14:19" x14ac:dyDescent="0.3">
      <c r="N855" s="131"/>
      <c r="O855" s="131"/>
      <c r="P855" s="131"/>
      <c r="Q855" s="131"/>
      <c r="R855" s="131"/>
      <c r="S855" s="131"/>
    </row>
    <row r="856" spans="14:19" x14ac:dyDescent="0.3">
      <c r="N856" s="131"/>
      <c r="O856" s="131"/>
      <c r="P856" s="131"/>
      <c r="Q856" s="131"/>
      <c r="R856" s="131"/>
      <c r="S856" s="131"/>
    </row>
    <row r="857" spans="14:19" x14ac:dyDescent="0.3">
      <c r="N857" s="131"/>
      <c r="O857" s="131"/>
      <c r="P857" s="131"/>
      <c r="Q857" s="131"/>
      <c r="R857" s="131"/>
      <c r="S857" s="131"/>
    </row>
    <row r="858" spans="14:19" x14ac:dyDescent="0.3">
      <c r="N858" s="131"/>
      <c r="O858" s="131"/>
      <c r="P858" s="131"/>
      <c r="Q858" s="131"/>
      <c r="R858" s="131"/>
      <c r="S858" s="131"/>
    </row>
    <row r="859" spans="14:19" x14ac:dyDescent="0.3">
      <c r="N859" s="131"/>
      <c r="O859" s="131"/>
      <c r="P859" s="131"/>
      <c r="Q859" s="131"/>
      <c r="R859" s="131"/>
      <c r="S859" s="131"/>
    </row>
    <row r="860" spans="14:19" x14ac:dyDescent="0.3">
      <c r="N860" s="131"/>
      <c r="O860" s="131"/>
      <c r="P860" s="131"/>
      <c r="Q860" s="131"/>
      <c r="R860" s="131"/>
      <c r="S860" s="131"/>
    </row>
    <row r="861" spans="14:19" x14ac:dyDescent="0.3">
      <c r="N861" s="131"/>
      <c r="O861" s="131"/>
      <c r="P861" s="131"/>
      <c r="Q861" s="131"/>
      <c r="R861" s="131"/>
      <c r="S861" s="131"/>
    </row>
    <row r="862" spans="14:19" x14ac:dyDescent="0.3">
      <c r="N862" s="131"/>
      <c r="O862" s="131"/>
      <c r="P862" s="131"/>
      <c r="Q862" s="131"/>
      <c r="R862" s="131"/>
      <c r="S862" s="131"/>
    </row>
    <row r="863" spans="14:19" x14ac:dyDescent="0.3">
      <c r="N863" s="131"/>
      <c r="O863" s="131"/>
      <c r="P863" s="131"/>
      <c r="Q863" s="131"/>
      <c r="R863" s="131"/>
      <c r="S863" s="131"/>
    </row>
    <row r="864" spans="14:19" x14ac:dyDescent="0.3">
      <c r="N864" s="131"/>
      <c r="O864" s="131"/>
      <c r="P864" s="131"/>
      <c r="Q864" s="131"/>
      <c r="R864" s="131"/>
      <c r="S864" s="131"/>
    </row>
    <row r="865" spans="14:19" x14ac:dyDescent="0.3">
      <c r="N865" s="131"/>
      <c r="O865" s="131"/>
      <c r="P865" s="131"/>
      <c r="Q865" s="131"/>
      <c r="R865" s="131"/>
      <c r="S865" s="131"/>
    </row>
    <row r="866" spans="14:19" x14ac:dyDescent="0.3">
      <c r="N866" s="131"/>
      <c r="O866" s="131"/>
      <c r="P866" s="131"/>
      <c r="Q866" s="131"/>
      <c r="R866" s="131"/>
      <c r="S866" s="131"/>
    </row>
    <row r="867" spans="14:19" x14ac:dyDescent="0.3">
      <c r="N867" s="131"/>
      <c r="O867" s="131"/>
      <c r="P867" s="131"/>
      <c r="Q867" s="131"/>
      <c r="R867" s="131"/>
      <c r="S867" s="131"/>
    </row>
    <row r="868" spans="14:19" x14ac:dyDescent="0.3">
      <c r="N868" s="131"/>
      <c r="O868" s="131"/>
      <c r="P868" s="131"/>
      <c r="Q868" s="131"/>
      <c r="R868" s="131"/>
      <c r="S868" s="131"/>
    </row>
    <row r="869" spans="14:19" x14ac:dyDescent="0.3">
      <c r="N869" s="131"/>
      <c r="O869" s="131"/>
      <c r="P869" s="131"/>
      <c r="Q869" s="131"/>
      <c r="R869" s="131"/>
      <c r="S869" s="131"/>
    </row>
    <row r="870" spans="14:19" x14ac:dyDescent="0.3">
      <c r="N870" s="131"/>
      <c r="O870" s="131"/>
      <c r="P870" s="131"/>
      <c r="Q870" s="131"/>
      <c r="R870" s="131"/>
      <c r="S870" s="131"/>
    </row>
    <row r="871" spans="14:19" x14ac:dyDescent="0.3">
      <c r="N871" s="131"/>
      <c r="O871" s="131"/>
      <c r="P871" s="131"/>
      <c r="Q871" s="131"/>
      <c r="R871" s="131"/>
      <c r="S871" s="131"/>
    </row>
    <row r="872" spans="14:19" x14ac:dyDescent="0.3">
      <c r="N872" s="131"/>
      <c r="O872" s="131"/>
      <c r="P872" s="131"/>
      <c r="Q872" s="131"/>
      <c r="R872" s="131"/>
      <c r="S872" s="131"/>
    </row>
    <row r="873" spans="14:19" x14ac:dyDescent="0.3">
      <c r="N873" s="131"/>
      <c r="O873" s="131"/>
      <c r="P873" s="131"/>
      <c r="Q873" s="131"/>
      <c r="R873" s="131"/>
      <c r="S873" s="131"/>
    </row>
    <row r="874" spans="14:19" x14ac:dyDescent="0.3">
      <c r="N874" s="131"/>
      <c r="O874" s="131"/>
      <c r="P874" s="131"/>
      <c r="Q874" s="131"/>
      <c r="R874" s="131"/>
      <c r="S874" s="131"/>
    </row>
    <row r="875" spans="14:19" x14ac:dyDescent="0.3">
      <c r="N875" s="131"/>
      <c r="O875" s="131"/>
      <c r="P875" s="131"/>
      <c r="Q875" s="131"/>
      <c r="R875" s="131"/>
      <c r="S875" s="131"/>
    </row>
    <row r="876" spans="14:19" x14ac:dyDescent="0.3">
      <c r="N876" s="131"/>
      <c r="O876" s="131"/>
      <c r="P876" s="131"/>
      <c r="Q876" s="131"/>
      <c r="R876" s="131"/>
      <c r="S876" s="131"/>
    </row>
    <row r="877" spans="14:19" x14ac:dyDescent="0.3">
      <c r="N877" s="131"/>
      <c r="O877" s="131"/>
      <c r="P877" s="131"/>
      <c r="Q877" s="131"/>
      <c r="R877" s="131"/>
      <c r="S877" s="131"/>
    </row>
    <row r="878" spans="14:19" x14ac:dyDescent="0.3">
      <c r="N878" s="131"/>
      <c r="O878" s="131"/>
      <c r="P878" s="131"/>
      <c r="Q878" s="131"/>
      <c r="R878" s="131"/>
      <c r="S878" s="131"/>
    </row>
    <row r="879" spans="14:19" x14ac:dyDescent="0.3">
      <c r="N879" s="131"/>
      <c r="O879" s="131"/>
      <c r="P879" s="131"/>
      <c r="Q879" s="131"/>
      <c r="R879" s="131"/>
      <c r="S879" s="131"/>
    </row>
    <row r="880" spans="14:19" x14ac:dyDescent="0.3">
      <c r="N880" s="131"/>
      <c r="O880" s="131"/>
      <c r="P880" s="131"/>
      <c r="Q880" s="131"/>
      <c r="R880" s="131"/>
      <c r="S880" s="131"/>
    </row>
    <row r="881" spans="14:19" x14ac:dyDescent="0.3">
      <c r="N881" s="131"/>
      <c r="O881" s="131"/>
      <c r="P881" s="131"/>
      <c r="Q881" s="131"/>
      <c r="R881" s="131"/>
      <c r="S881" s="131"/>
    </row>
    <row r="882" spans="14:19" x14ac:dyDescent="0.3">
      <c r="N882" s="131"/>
      <c r="O882" s="131"/>
      <c r="P882" s="131"/>
      <c r="Q882" s="131"/>
      <c r="R882" s="131"/>
      <c r="S882" s="131"/>
    </row>
    <row r="883" spans="14:19" x14ac:dyDescent="0.3">
      <c r="N883" s="131"/>
      <c r="O883" s="131"/>
      <c r="P883" s="131"/>
      <c r="Q883" s="131"/>
      <c r="R883" s="131"/>
      <c r="S883" s="131"/>
    </row>
    <row r="884" spans="14:19" x14ac:dyDescent="0.3">
      <c r="N884" s="131"/>
      <c r="O884" s="131"/>
      <c r="P884" s="131"/>
      <c r="Q884" s="131"/>
      <c r="R884" s="131"/>
      <c r="S884" s="131"/>
    </row>
    <row r="885" spans="14:19" x14ac:dyDescent="0.3">
      <c r="N885" s="131"/>
      <c r="O885" s="131"/>
      <c r="P885" s="131"/>
      <c r="Q885" s="131"/>
      <c r="R885" s="131"/>
      <c r="S885" s="131"/>
    </row>
    <row r="886" spans="14:19" x14ac:dyDescent="0.3">
      <c r="N886" s="131"/>
      <c r="O886" s="131"/>
      <c r="P886" s="131"/>
      <c r="Q886" s="131"/>
      <c r="R886" s="131"/>
      <c r="S886" s="131"/>
    </row>
    <row r="887" spans="14:19" x14ac:dyDescent="0.3">
      <c r="N887" s="131"/>
      <c r="O887" s="131"/>
      <c r="P887" s="131"/>
      <c r="Q887" s="131"/>
      <c r="R887" s="131"/>
      <c r="S887" s="131"/>
    </row>
    <row r="888" spans="14:19" x14ac:dyDescent="0.3">
      <c r="N888" s="131"/>
      <c r="O888" s="131"/>
      <c r="P888" s="131"/>
      <c r="Q888" s="131"/>
      <c r="R888" s="131"/>
      <c r="S888" s="131"/>
    </row>
    <row r="889" spans="14:19" x14ac:dyDescent="0.3">
      <c r="N889" s="131"/>
      <c r="O889" s="131"/>
      <c r="P889" s="131"/>
      <c r="Q889" s="131"/>
      <c r="R889" s="131"/>
      <c r="S889" s="131"/>
    </row>
    <row r="890" spans="14:19" x14ac:dyDescent="0.3">
      <c r="N890" s="131"/>
      <c r="O890" s="131"/>
      <c r="P890" s="131"/>
      <c r="Q890" s="131"/>
      <c r="R890" s="131"/>
      <c r="S890" s="131"/>
    </row>
    <row r="891" spans="14:19" x14ac:dyDescent="0.3">
      <c r="N891" s="131"/>
      <c r="O891" s="131"/>
      <c r="P891" s="131"/>
      <c r="Q891" s="131"/>
      <c r="R891" s="131"/>
      <c r="S891" s="131"/>
    </row>
    <row r="892" spans="14:19" x14ac:dyDescent="0.3">
      <c r="N892" s="131"/>
      <c r="O892" s="131"/>
      <c r="P892" s="131"/>
      <c r="Q892" s="131"/>
      <c r="R892" s="131"/>
      <c r="S892" s="131"/>
    </row>
    <row r="893" spans="14:19" x14ac:dyDescent="0.3">
      <c r="N893" s="131"/>
      <c r="O893" s="131"/>
      <c r="P893" s="131"/>
      <c r="Q893" s="131"/>
      <c r="R893" s="131"/>
      <c r="S893" s="131"/>
    </row>
    <row r="894" spans="14:19" x14ac:dyDescent="0.3">
      <c r="N894" s="131"/>
      <c r="O894" s="131"/>
      <c r="P894" s="131"/>
      <c r="Q894" s="131"/>
      <c r="R894" s="131"/>
      <c r="S894" s="131"/>
    </row>
    <row r="895" spans="14:19" x14ac:dyDescent="0.3">
      <c r="N895" s="131"/>
      <c r="O895" s="131"/>
      <c r="P895" s="131"/>
      <c r="Q895" s="131"/>
      <c r="R895" s="131"/>
      <c r="S895" s="131"/>
    </row>
    <row r="896" spans="14:19" x14ac:dyDescent="0.3">
      <c r="N896" s="131"/>
      <c r="O896" s="131"/>
      <c r="P896" s="131"/>
      <c r="Q896" s="131"/>
      <c r="R896" s="131"/>
      <c r="S896" s="131"/>
    </row>
    <row r="897" spans="14:19" x14ac:dyDescent="0.3">
      <c r="N897" s="131"/>
      <c r="O897" s="131"/>
      <c r="P897" s="131"/>
      <c r="Q897" s="131"/>
      <c r="R897" s="131"/>
      <c r="S897" s="131"/>
    </row>
    <row r="898" spans="14:19" x14ac:dyDescent="0.3">
      <c r="N898" s="131"/>
      <c r="O898" s="131"/>
      <c r="P898" s="131"/>
      <c r="Q898" s="131"/>
      <c r="R898" s="131"/>
      <c r="S898" s="131"/>
    </row>
    <row r="899" spans="14:19" x14ac:dyDescent="0.3">
      <c r="N899" s="131"/>
      <c r="O899" s="131"/>
      <c r="P899" s="131"/>
      <c r="Q899" s="131"/>
      <c r="R899" s="131"/>
      <c r="S899" s="131"/>
    </row>
    <row r="900" spans="14:19" x14ac:dyDescent="0.3">
      <c r="N900" s="131"/>
      <c r="O900" s="131"/>
      <c r="P900" s="131"/>
      <c r="Q900" s="131"/>
      <c r="R900" s="131"/>
      <c r="S900" s="131"/>
    </row>
    <row r="901" spans="14:19" x14ac:dyDescent="0.3">
      <c r="N901" s="131"/>
      <c r="O901" s="131"/>
      <c r="P901" s="131"/>
      <c r="Q901" s="131"/>
      <c r="R901" s="131"/>
      <c r="S901" s="131"/>
    </row>
    <row r="902" spans="14:19" x14ac:dyDescent="0.3">
      <c r="N902" s="131"/>
      <c r="O902" s="131"/>
      <c r="P902" s="131"/>
      <c r="Q902" s="131"/>
      <c r="R902" s="131"/>
      <c r="S902" s="131"/>
    </row>
    <row r="903" spans="14:19" x14ac:dyDescent="0.3">
      <c r="N903" s="131"/>
      <c r="O903" s="131"/>
      <c r="P903" s="131"/>
      <c r="Q903" s="131"/>
      <c r="R903" s="131"/>
      <c r="S903" s="131"/>
    </row>
    <row r="904" spans="14:19" x14ac:dyDescent="0.3">
      <c r="N904" s="131"/>
      <c r="O904" s="131"/>
      <c r="P904" s="131"/>
      <c r="Q904" s="131"/>
      <c r="R904" s="131"/>
      <c r="S904" s="131"/>
    </row>
    <row r="905" spans="14:19" x14ac:dyDescent="0.3">
      <c r="N905" s="131"/>
      <c r="O905" s="131"/>
      <c r="P905" s="131"/>
      <c r="Q905" s="131"/>
      <c r="R905" s="131"/>
      <c r="S905" s="131"/>
    </row>
    <row r="906" spans="14:19" x14ac:dyDescent="0.3">
      <c r="N906" s="131"/>
      <c r="O906" s="131"/>
      <c r="P906" s="131"/>
      <c r="Q906" s="131"/>
      <c r="R906" s="131"/>
      <c r="S906" s="131"/>
    </row>
    <row r="907" spans="14:19" x14ac:dyDescent="0.3">
      <c r="N907" s="131"/>
      <c r="O907" s="131"/>
      <c r="P907" s="131"/>
      <c r="Q907" s="131"/>
      <c r="R907" s="131"/>
      <c r="S907" s="131"/>
    </row>
    <row r="908" spans="14:19" x14ac:dyDescent="0.3">
      <c r="N908" s="131"/>
      <c r="O908" s="131"/>
      <c r="P908" s="131"/>
      <c r="Q908" s="131"/>
      <c r="R908" s="131"/>
      <c r="S908" s="131"/>
    </row>
    <row r="909" spans="14:19" x14ac:dyDescent="0.3">
      <c r="N909" s="131"/>
      <c r="O909" s="131"/>
      <c r="P909" s="131"/>
      <c r="Q909" s="131"/>
      <c r="R909" s="131"/>
      <c r="S909" s="131"/>
    </row>
    <row r="910" spans="14:19" x14ac:dyDescent="0.3">
      <c r="N910" s="131"/>
      <c r="O910" s="131"/>
      <c r="P910" s="131"/>
      <c r="Q910" s="131"/>
      <c r="R910" s="131"/>
      <c r="S910" s="131"/>
    </row>
    <row r="911" spans="14:19" x14ac:dyDescent="0.3">
      <c r="N911" s="131"/>
      <c r="O911" s="131"/>
      <c r="P911" s="131"/>
      <c r="Q911" s="131"/>
      <c r="R911" s="131"/>
      <c r="S911" s="131"/>
    </row>
    <row r="912" spans="14:19" x14ac:dyDescent="0.3">
      <c r="N912" s="131"/>
      <c r="O912" s="131"/>
      <c r="P912" s="131"/>
      <c r="Q912" s="131"/>
      <c r="R912" s="131"/>
      <c r="S912" s="131"/>
    </row>
    <row r="913" spans="14:19" x14ac:dyDescent="0.3">
      <c r="N913" s="131"/>
      <c r="O913" s="131"/>
      <c r="P913" s="131"/>
      <c r="Q913" s="131"/>
      <c r="R913" s="131"/>
      <c r="S913" s="131"/>
    </row>
    <row r="914" spans="14:19" x14ac:dyDescent="0.3">
      <c r="N914" s="131"/>
      <c r="O914" s="131"/>
      <c r="P914" s="131"/>
      <c r="Q914" s="131"/>
      <c r="R914" s="131"/>
      <c r="S914" s="131"/>
    </row>
    <row r="915" spans="14:19" x14ac:dyDescent="0.3">
      <c r="N915" s="131"/>
      <c r="O915" s="131"/>
      <c r="P915" s="131"/>
      <c r="Q915" s="131"/>
      <c r="R915" s="131"/>
      <c r="S915" s="131"/>
    </row>
    <row r="916" spans="14:19" x14ac:dyDescent="0.3">
      <c r="N916" s="131"/>
      <c r="O916" s="131"/>
      <c r="P916" s="131"/>
      <c r="Q916" s="131"/>
      <c r="R916" s="131"/>
      <c r="S916" s="131"/>
    </row>
    <row r="917" spans="14:19" x14ac:dyDescent="0.3">
      <c r="N917" s="131"/>
      <c r="O917" s="131"/>
      <c r="P917" s="131"/>
      <c r="Q917" s="131"/>
      <c r="R917" s="131"/>
      <c r="S917" s="131"/>
    </row>
    <row r="918" spans="14:19" x14ac:dyDescent="0.3">
      <c r="N918" s="131"/>
      <c r="O918" s="131"/>
      <c r="P918" s="131"/>
      <c r="Q918" s="131"/>
      <c r="R918" s="131"/>
      <c r="S918" s="131"/>
    </row>
    <row r="919" spans="14:19" x14ac:dyDescent="0.3">
      <c r="N919" s="131"/>
      <c r="O919" s="131"/>
      <c r="P919" s="131"/>
      <c r="Q919" s="131"/>
      <c r="R919" s="131"/>
      <c r="S919" s="131"/>
    </row>
    <row r="920" spans="14:19" x14ac:dyDescent="0.3">
      <c r="N920" s="131"/>
      <c r="O920" s="131"/>
      <c r="P920" s="131"/>
      <c r="Q920" s="131"/>
      <c r="R920" s="131"/>
      <c r="S920" s="131"/>
    </row>
    <row r="921" spans="14:19" x14ac:dyDescent="0.3">
      <c r="N921" s="131"/>
      <c r="O921" s="131"/>
      <c r="P921" s="131"/>
      <c r="Q921" s="131"/>
      <c r="R921" s="131"/>
      <c r="S921" s="131"/>
    </row>
    <row r="922" spans="14:19" x14ac:dyDescent="0.3">
      <c r="N922" s="131"/>
      <c r="O922" s="131"/>
      <c r="P922" s="131"/>
      <c r="Q922" s="131"/>
      <c r="R922" s="131"/>
      <c r="S922" s="131"/>
    </row>
    <row r="923" spans="14:19" x14ac:dyDescent="0.3">
      <c r="N923" s="131"/>
      <c r="O923" s="131"/>
      <c r="P923" s="131"/>
      <c r="Q923" s="131"/>
      <c r="R923" s="131"/>
      <c r="S923" s="131"/>
    </row>
    <row r="924" spans="14:19" x14ac:dyDescent="0.3">
      <c r="N924" s="131"/>
      <c r="O924" s="131"/>
      <c r="P924" s="131"/>
      <c r="Q924" s="131"/>
      <c r="R924" s="131"/>
      <c r="S924" s="131"/>
    </row>
    <row r="925" spans="14:19" x14ac:dyDescent="0.3">
      <c r="N925" s="131"/>
      <c r="O925" s="131"/>
      <c r="P925" s="131"/>
      <c r="Q925" s="131"/>
      <c r="R925" s="131"/>
      <c r="S925" s="131"/>
    </row>
    <row r="926" spans="14:19" x14ac:dyDescent="0.3">
      <c r="N926" s="131"/>
      <c r="O926" s="131"/>
      <c r="P926" s="131"/>
      <c r="Q926" s="131"/>
      <c r="R926" s="131"/>
      <c r="S926" s="131"/>
    </row>
    <row r="927" spans="14:19" x14ac:dyDescent="0.3">
      <c r="N927" s="131"/>
      <c r="O927" s="131"/>
      <c r="P927" s="131"/>
      <c r="Q927" s="131"/>
      <c r="R927" s="131"/>
      <c r="S927" s="131"/>
    </row>
    <row r="928" spans="14:19" x14ac:dyDescent="0.3">
      <c r="N928" s="131"/>
      <c r="O928" s="131"/>
      <c r="P928" s="131"/>
      <c r="Q928" s="131"/>
      <c r="R928" s="131"/>
      <c r="S928" s="131"/>
    </row>
    <row r="929" spans="14:19" x14ac:dyDescent="0.3">
      <c r="N929" s="131"/>
      <c r="O929" s="131"/>
      <c r="P929" s="131"/>
      <c r="Q929" s="131"/>
      <c r="R929" s="131"/>
      <c r="S929" s="131"/>
    </row>
    <row r="930" spans="14:19" x14ac:dyDescent="0.3">
      <c r="N930" s="131"/>
      <c r="O930" s="131"/>
      <c r="P930" s="131"/>
      <c r="Q930" s="131"/>
      <c r="R930" s="131"/>
      <c r="S930" s="131"/>
    </row>
    <row r="931" spans="14:19" x14ac:dyDescent="0.3">
      <c r="N931" s="131"/>
      <c r="O931" s="131"/>
      <c r="P931" s="131"/>
      <c r="Q931" s="131"/>
      <c r="R931" s="131"/>
      <c r="S931" s="131"/>
    </row>
    <row r="932" spans="14:19" x14ac:dyDescent="0.3">
      <c r="N932" s="131"/>
      <c r="O932" s="131"/>
      <c r="P932" s="131"/>
      <c r="Q932" s="131"/>
      <c r="R932" s="131"/>
      <c r="S932" s="131"/>
    </row>
    <row r="933" spans="14:19" x14ac:dyDescent="0.3">
      <c r="N933" s="131"/>
      <c r="O933" s="131"/>
      <c r="P933" s="131"/>
      <c r="Q933" s="131"/>
      <c r="R933" s="131"/>
      <c r="S933" s="131"/>
    </row>
    <row r="934" spans="14:19" x14ac:dyDescent="0.3">
      <c r="N934" s="131"/>
      <c r="O934" s="131"/>
      <c r="P934" s="131"/>
      <c r="Q934" s="131"/>
      <c r="R934" s="131"/>
      <c r="S934" s="131"/>
    </row>
    <row r="935" spans="14:19" x14ac:dyDescent="0.3">
      <c r="N935" s="131"/>
      <c r="O935" s="131"/>
      <c r="P935" s="131"/>
      <c r="Q935" s="131"/>
      <c r="R935" s="131"/>
      <c r="S935" s="131"/>
    </row>
    <row r="936" spans="14:19" x14ac:dyDescent="0.3">
      <c r="N936" s="131"/>
      <c r="O936" s="131"/>
      <c r="P936" s="131"/>
      <c r="Q936" s="131"/>
      <c r="R936" s="131"/>
      <c r="S936" s="131"/>
    </row>
    <row r="937" spans="14:19" x14ac:dyDescent="0.3">
      <c r="N937" s="131"/>
      <c r="O937" s="131"/>
      <c r="P937" s="131"/>
      <c r="Q937" s="131"/>
      <c r="R937" s="131"/>
      <c r="S937" s="131"/>
    </row>
    <row r="938" spans="14:19" x14ac:dyDescent="0.3">
      <c r="N938" s="131"/>
      <c r="O938" s="131"/>
      <c r="P938" s="131"/>
      <c r="Q938" s="131"/>
      <c r="R938" s="131"/>
      <c r="S938" s="131"/>
    </row>
    <row r="939" spans="14:19" x14ac:dyDescent="0.3">
      <c r="N939" s="131"/>
      <c r="O939" s="131"/>
      <c r="P939" s="131"/>
      <c r="Q939" s="131"/>
      <c r="R939" s="131"/>
      <c r="S939" s="131"/>
    </row>
    <row r="940" spans="14:19" x14ac:dyDescent="0.3">
      <c r="N940" s="131"/>
      <c r="O940" s="131"/>
      <c r="P940" s="131"/>
      <c r="Q940" s="131"/>
      <c r="R940" s="131"/>
      <c r="S940" s="131"/>
    </row>
    <row r="941" spans="14:19" x14ac:dyDescent="0.3">
      <c r="N941" s="131"/>
      <c r="O941" s="131"/>
      <c r="P941" s="131"/>
      <c r="Q941" s="131"/>
      <c r="R941" s="131"/>
      <c r="S941" s="131"/>
    </row>
    <row r="942" spans="14:19" x14ac:dyDescent="0.3">
      <c r="N942" s="131"/>
      <c r="O942" s="131"/>
      <c r="P942" s="131"/>
      <c r="Q942" s="131"/>
      <c r="R942" s="131"/>
      <c r="S942" s="131"/>
    </row>
    <row r="943" spans="14:19" x14ac:dyDescent="0.3">
      <c r="N943" s="131"/>
      <c r="O943" s="131"/>
      <c r="P943" s="131"/>
      <c r="Q943" s="131"/>
      <c r="R943" s="131"/>
      <c r="S943" s="131"/>
    </row>
    <row r="944" spans="14:19" x14ac:dyDescent="0.3">
      <c r="N944" s="131"/>
      <c r="O944" s="131"/>
      <c r="P944" s="131"/>
      <c r="Q944" s="131"/>
      <c r="R944" s="131"/>
      <c r="S944" s="131"/>
    </row>
    <row r="945" spans="14:19" x14ac:dyDescent="0.3">
      <c r="N945" s="131"/>
      <c r="O945" s="131"/>
      <c r="P945" s="131"/>
      <c r="Q945" s="131"/>
      <c r="R945" s="131"/>
      <c r="S945" s="131"/>
    </row>
    <row r="946" spans="14:19" x14ac:dyDescent="0.3">
      <c r="N946" s="131"/>
      <c r="O946" s="131"/>
      <c r="P946" s="131"/>
      <c r="Q946" s="131"/>
      <c r="R946" s="131"/>
      <c r="S946" s="131"/>
    </row>
    <row r="947" spans="14:19" x14ac:dyDescent="0.3">
      <c r="N947" s="131"/>
      <c r="O947" s="131"/>
      <c r="P947" s="131"/>
      <c r="Q947" s="131"/>
      <c r="R947" s="131"/>
      <c r="S947" s="131"/>
    </row>
    <row r="948" spans="14:19" x14ac:dyDescent="0.3">
      <c r="N948" s="131"/>
      <c r="O948" s="131"/>
      <c r="P948" s="131"/>
      <c r="Q948" s="131"/>
      <c r="R948" s="131"/>
      <c r="S948" s="131"/>
    </row>
    <row r="949" spans="14:19" x14ac:dyDescent="0.3">
      <c r="N949" s="131"/>
      <c r="O949" s="131"/>
      <c r="P949" s="131"/>
      <c r="Q949" s="131"/>
      <c r="R949" s="131"/>
      <c r="S949" s="131"/>
    </row>
    <row r="950" spans="14:19" x14ac:dyDescent="0.3">
      <c r="N950" s="131"/>
      <c r="O950" s="131"/>
      <c r="P950" s="131"/>
      <c r="Q950" s="131"/>
      <c r="R950" s="131"/>
      <c r="S950" s="131"/>
    </row>
    <row r="951" spans="14:19" x14ac:dyDescent="0.3">
      <c r="N951" s="131"/>
      <c r="O951" s="131"/>
      <c r="P951" s="131"/>
      <c r="Q951" s="131"/>
      <c r="R951" s="131"/>
      <c r="S951" s="131"/>
    </row>
    <row r="952" spans="14:19" x14ac:dyDescent="0.3">
      <c r="N952" s="131"/>
      <c r="O952" s="131"/>
      <c r="P952" s="131"/>
      <c r="Q952" s="131"/>
      <c r="R952" s="131"/>
      <c r="S952" s="131"/>
    </row>
    <row r="953" spans="14:19" x14ac:dyDescent="0.3">
      <c r="N953" s="131"/>
      <c r="O953" s="131"/>
      <c r="P953" s="131"/>
      <c r="Q953" s="131"/>
      <c r="R953" s="131"/>
      <c r="S953" s="131"/>
    </row>
    <row r="954" spans="14:19" x14ac:dyDescent="0.3">
      <c r="N954" s="131"/>
      <c r="O954" s="131"/>
      <c r="P954" s="131"/>
      <c r="Q954" s="131"/>
      <c r="R954" s="131"/>
      <c r="S954" s="131"/>
    </row>
    <row r="955" spans="14:19" x14ac:dyDescent="0.3">
      <c r="N955" s="131"/>
      <c r="O955" s="131"/>
      <c r="P955" s="131"/>
      <c r="Q955" s="131"/>
      <c r="R955" s="131"/>
      <c r="S955" s="131"/>
    </row>
    <row r="956" spans="14:19" x14ac:dyDescent="0.3">
      <c r="N956" s="131"/>
      <c r="O956" s="131"/>
      <c r="P956" s="131"/>
      <c r="Q956" s="131"/>
      <c r="R956" s="131"/>
      <c r="S956" s="131"/>
    </row>
    <row r="957" spans="14:19" x14ac:dyDescent="0.3">
      <c r="N957" s="131"/>
      <c r="O957" s="131"/>
      <c r="P957" s="131"/>
      <c r="Q957" s="131"/>
      <c r="R957" s="131"/>
      <c r="S957" s="131"/>
    </row>
    <row r="958" spans="14:19" x14ac:dyDescent="0.3">
      <c r="N958" s="131"/>
      <c r="O958" s="131"/>
      <c r="P958" s="131"/>
      <c r="Q958" s="131"/>
      <c r="R958" s="131"/>
      <c r="S958" s="131"/>
    </row>
    <row r="959" spans="14:19" x14ac:dyDescent="0.3">
      <c r="N959" s="131"/>
      <c r="O959" s="131"/>
      <c r="P959" s="131"/>
      <c r="Q959" s="131"/>
      <c r="R959" s="131"/>
      <c r="S959" s="131"/>
    </row>
    <row r="960" spans="14:19" x14ac:dyDescent="0.3">
      <c r="N960" s="131"/>
      <c r="O960" s="131"/>
      <c r="P960" s="131"/>
      <c r="Q960" s="131"/>
      <c r="R960" s="131"/>
      <c r="S960" s="131"/>
    </row>
    <row r="961" spans="14:19" x14ac:dyDescent="0.3">
      <c r="N961" s="131"/>
      <c r="O961" s="131"/>
      <c r="P961" s="131"/>
      <c r="Q961" s="131"/>
      <c r="R961" s="131"/>
      <c r="S961" s="131"/>
    </row>
    <row r="962" spans="14:19" x14ac:dyDescent="0.3">
      <c r="N962" s="131"/>
      <c r="O962" s="131"/>
      <c r="P962" s="131"/>
      <c r="Q962" s="131"/>
      <c r="R962" s="131"/>
      <c r="S962" s="131"/>
    </row>
    <row r="963" spans="14:19" x14ac:dyDescent="0.3">
      <c r="N963" s="131"/>
      <c r="O963" s="131"/>
      <c r="P963" s="131"/>
      <c r="Q963" s="131"/>
      <c r="R963" s="131"/>
      <c r="S963" s="131"/>
    </row>
    <row r="964" spans="14:19" x14ac:dyDescent="0.3">
      <c r="N964" s="131"/>
      <c r="O964" s="131"/>
      <c r="P964" s="131"/>
      <c r="Q964" s="131"/>
      <c r="R964" s="131"/>
      <c r="S964" s="131"/>
    </row>
    <row r="965" spans="14:19" x14ac:dyDescent="0.3">
      <c r="N965" s="131"/>
      <c r="O965" s="131"/>
      <c r="P965" s="131"/>
      <c r="Q965" s="131"/>
      <c r="R965" s="131"/>
      <c r="S965" s="131"/>
    </row>
    <row r="966" spans="14:19" x14ac:dyDescent="0.3">
      <c r="N966" s="131"/>
      <c r="O966" s="131"/>
      <c r="P966" s="131"/>
      <c r="Q966" s="131"/>
      <c r="R966" s="131"/>
      <c r="S966" s="131"/>
    </row>
    <row r="967" spans="14:19" x14ac:dyDescent="0.3">
      <c r="N967" s="131"/>
      <c r="O967" s="131"/>
      <c r="P967" s="131"/>
      <c r="Q967" s="131"/>
      <c r="R967" s="131"/>
      <c r="S967" s="131"/>
    </row>
    <row r="968" spans="14:19" x14ac:dyDescent="0.3">
      <c r="N968" s="131"/>
      <c r="O968" s="131"/>
      <c r="P968" s="131"/>
      <c r="Q968" s="131"/>
      <c r="R968" s="131"/>
      <c r="S968" s="131"/>
    </row>
    <row r="969" spans="14:19" x14ac:dyDescent="0.3">
      <c r="N969" s="131"/>
      <c r="O969" s="131"/>
      <c r="P969" s="131"/>
      <c r="Q969" s="131"/>
      <c r="R969" s="131"/>
      <c r="S969" s="131"/>
    </row>
    <row r="970" spans="14:19" x14ac:dyDescent="0.3">
      <c r="N970" s="131"/>
      <c r="O970" s="131"/>
      <c r="P970" s="131"/>
      <c r="Q970" s="131"/>
      <c r="R970" s="131"/>
      <c r="S970" s="131"/>
    </row>
    <row r="971" spans="14:19" x14ac:dyDescent="0.3">
      <c r="N971" s="131"/>
      <c r="O971" s="131"/>
      <c r="P971" s="131"/>
      <c r="Q971" s="131"/>
      <c r="R971" s="131"/>
      <c r="S971" s="131"/>
    </row>
    <row r="972" spans="14:19" x14ac:dyDescent="0.3">
      <c r="N972" s="131"/>
      <c r="O972" s="131"/>
      <c r="P972" s="131"/>
      <c r="Q972" s="131"/>
      <c r="R972" s="131"/>
      <c r="S972" s="131"/>
    </row>
    <row r="973" spans="14:19" x14ac:dyDescent="0.3">
      <c r="N973" s="131"/>
      <c r="O973" s="131"/>
      <c r="P973" s="131"/>
      <c r="Q973" s="131"/>
      <c r="R973" s="131"/>
      <c r="S973" s="131"/>
    </row>
    <row r="974" spans="14:19" x14ac:dyDescent="0.3">
      <c r="N974" s="131"/>
      <c r="O974" s="131"/>
      <c r="P974" s="131"/>
      <c r="Q974" s="131"/>
      <c r="R974" s="131"/>
      <c r="S974" s="131"/>
    </row>
    <row r="975" spans="14:19" x14ac:dyDescent="0.3">
      <c r="N975" s="131"/>
      <c r="O975" s="131"/>
      <c r="P975" s="131"/>
      <c r="Q975" s="131"/>
      <c r="R975" s="131"/>
      <c r="S975" s="131"/>
    </row>
    <row r="976" spans="14:19" x14ac:dyDescent="0.3">
      <c r="N976" s="131"/>
      <c r="O976" s="131"/>
      <c r="P976" s="131"/>
      <c r="Q976" s="131"/>
      <c r="R976" s="131"/>
      <c r="S976" s="131"/>
    </row>
    <row r="977" spans="14:19" x14ac:dyDescent="0.3">
      <c r="N977" s="131"/>
      <c r="O977" s="131"/>
      <c r="P977" s="131"/>
      <c r="Q977" s="131"/>
      <c r="R977" s="131"/>
      <c r="S977" s="131"/>
    </row>
    <row r="978" spans="14:19" x14ac:dyDescent="0.3">
      <c r="N978" s="131"/>
      <c r="O978" s="131"/>
      <c r="P978" s="131"/>
      <c r="Q978" s="131"/>
      <c r="R978" s="131"/>
      <c r="S978" s="131"/>
    </row>
    <row r="979" spans="14:19" x14ac:dyDescent="0.3">
      <c r="N979" s="131"/>
      <c r="O979" s="131"/>
      <c r="P979" s="131"/>
      <c r="Q979" s="131"/>
      <c r="R979" s="131"/>
      <c r="S979" s="131"/>
    </row>
    <row r="980" spans="14:19" x14ac:dyDescent="0.3">
      <c r="N980" s="131"/>
      <c r="O980" s="131"/>
      <c r="P980" s="131"/>
      <c r="Q980" s="131"/>
      <c r="R980" s="131"/>
      <c r="S980" s="131"/>
    </row>
    <row r="981" spans="14:19" x14ac:dyDescent="0.3">
      <c r="N981" s="131"/>
      <c r="O981" s="131"/>
      <c r="P981" s="131"/>
      <c r="Q981" s="131"/>
      <c r="R981" s="131"/>
      <c r="S981" s="131"/>
    </row>
    <row r="982" spans="14:19" x14ac:dyDescent="0.3">
      <c r="N982" s="131"/>
      <c r="O982" s="131"/>
      <c r="P982" s="131"/>
      <c r="Q982" s="131"/>
      <c r="R982" s="131"/>
      <c r="S982" s="131"/>
    </row>
    <row r="983" spans="14:19" x14ac:dyDescent="0.3">
      <c r="N983" s="131"/>
      <c r="O983" s="131"/>
      <c r="P983" s="131"/>
      <c r="Q983" s="131"/>
      <c r="R983" s="131"/>
      <c r="S983" s="131"/>
    </row>
    <row r="984" spans="14:19" x14ac:dyDescent="0.3">
      <c r="N984" s="131"/>
      <c r="O984" s="131"/>
      <c r="P984" s="131"/>
      <c r="Q984" s="131"/>
      <c r="R984" s="131"/>
      <c r="S984" s="131"/>
    </row>
    <row r="985" spans="14:19" x14ac:dyDescent="0.3">
      <c r="N985" s="131"/>
      <c r="O985" s="131"/>
      <c r="P985" s="131"/>
      <c r="Q985" s="131"/>
      <c r="R985" s="131"/>
      <c r="S985" s="131"/>
    </row>
    <row r="986" spans="14:19" x14ac:dyDescent="0.3">
      <c r="N986" s="131"/>
      <c r="O986" s="131"/>
      <c r="P986" s="131"/>
      <c r="Q986" s="131"/>
      <c r="R986" s="131"/>
      <c r="S986" s="131"/>
    </row>
    <row r="987" spans="14:19" x14ac:dyDescent="0.3">
      <c r="N987" s="131"/>
      <c r="O987" s="131"/>
      <c r="P987" s="131"/>
      <c r="Q987" s="131"/>
      <c r="R987" s="131"/>
      <c r="S987" s="131"/>
    </row>
    <row r="988" spans="14:19" x14ac:dyDescent="0.3">
      <c r="N988" s="131"/>
      <c r="O988" s="131"/>
      <c r="P988" s="131"/>
      <c r="Q988" s="131"/>
      <c r="R988" s="131"/>
      <c r="S988" s="131"/>
    </row>
    <row r="989" spans="14:19" x14ac:dyDescent="0.3">
      <c r="N989" s="131"/>
      <c r="O989" s="131"/>
      <c r="P989" s="131"/>
      <c r="Q989" s="131"/>
      <c r="R989" s="131"/>
      <c r="S989" s="131"/>
    </row>
    <row r="990" spans="14:19" x14ac:dyDescent="0.3">
      <c r="N990" s="131"/>
      <c r="O990" s="131"/>
      <c r="P990" s="131"/>
      <c r="Q990" s="131"/>
      <c r="R990" s="131"/>
      <c r="S990" s="131"/>
    </row>
    <row r="991" spans="14:19" x14ac:dyDescent="0.3">
      <c r="N991" s="131"/>
      <c r="O991" s="131"/>
      <c r="P991" s="131"/>
      <c r="Q991" s="131"/>
      <c r="R991" s="131"/>
      <c r="S991" s="131"/>
    </row>
    <row r="992" spans="14:19" x14ac:dyDescent="0.3">
      <c r="N992" s="131"/>
      <c r="O992" s="131"/>
      <c r="P992" s="131"/>
      <c r="Q992" s="131"/>
      <c r="R992" s="131"/>
      <c r="S992" s="131"/>
    </row>
    <row r="993" spans="14:19" x14ac:dyDescent="0.3">
      <c r="N993" s="131"/>
      <c r="O993" s="131"/>
      <c r="P993" s="131"/>
      <c r="Q993" s="131"/>
      <c r="R993" s="131"/>
      <c r="S993" s="131"/>
    </row>
    <row r="994" spans="14:19" x14ac:dyDescent="0.3">
      <c r="N994" s="131"/>
      <c r="O994" s="131"/>
      <c r="P994" s="131"/>
      <c r="Q994" s="131"/>
      <c r="R994" s="131"/>
      <c r="S994" s="131"/>
    </row>
    <row r="995" spans="14:19" x14ac:dyDescent="0.3">
      <c r="N995" s="131"/>
      <c r="O995" s="131"/>
      <c r="P995" s="131"/>
      <c r="Q995" s="131"/>
      <c r="R995" s="131"/>
      <c r="S995" s="131"/>
    </row>
    <row r="996" spans="14:19" x14ac:dyDescent="0.3">
      <c r="N996" s="131"/>
      <c r="O996" s="131"/>
      <c r="P996" s="131"/>
      <c r="Q996" s="131"/>
      <c r="R996" s="131"/>
      <c r="S996" s="131"/>
    </row>
    <row r="997" spans="14:19" x14ac:dyDescent="0.3">
      <c r="N997" s="131"/>
      <c r="O997" s="131"/>
      <c r="P997" s="131"/>
      <c r="Q997" s="131"/>
      <c r="R997" s="131"/>
      <c r="S997" s="131"/>
    </row>
    <row r="998" spans="14:19" x14ac:dyDescent="0.3">
      <c r="N998" s="131"/>
      <c r="O998" s="131"/>
      <c r="P998" s="131"/>
      <c r="Q998" s="131"/>
      <c r="R998" s="131"/>
      <c r="S998" s="131"/>
    </row>
    <row r="999" spans="14:19" x14ac:dyDescent="0.3">
      <c r="N999" s="131"/>
      <c r="O999" s="131"/>
      <c r="P999" s="131"/>
      <c r="Q999" s="131"/>
      <c r="R999" s="131"/>
      <c r="S999" s="131"/>
    </row>
    <row r="1000" spans="14:19" x14ac:dyDescent="0.3">
      <c r="N1000" s="131"/>
      <c r="O1000" s="131"/>
      <c r="P1000" s="131"/>
      <c r="Q1000" s="131"/>
      <c r="R1000" s="131"/>
      <c r="S1000" s="131"/>
    </row>
    <row r="1001" spans="14:19" x14ac:dyDescent="0.3">
      <c r="N1001" s="131"/>
      <c r="O1001" s="131"/>
      <c r="P1001" s="131"/>
      <c r="Q1001" s="131"/>
      <c r="R1001" s="131"/>
      <c r="S1001" s="131"/>
    </row>
    <row r="1002" spans="14:19" x14ac:dyDescent="0.3">
      <c r="N1002" s="131"/>
      <c r="O1002" s="131"/>
      <c r="P1002" s="131"/>
      <c r="Q1002" s="131"/>
      <c r="R1002" s="131"/>
      <c r="S1002" s="131"/>
    </row>
    <row r="1003" spans="14:19" x14ac:dyDescent="0.3">
      <c r="N1003" s="131"/>
      <c r="O1003" s="131"/>
      <c r="P1003" s="131"/>
      <c r="Q1003" s="131"/>
      <c r="R1003" s="131"/>
      <c r="S1003" s="131"/>
    </row>
    <row r="1004" spans="14:19" x14ac:dyDescent="0.3">
      <c r="N1004" s="131"/>
      <c r="O1004" s="131"/>
      <c r="P1004" s="131"/>
      <c r="Q1004" s="131"/>
      <c r="R1004" s="131"/>
      <c r="S1004" s="131"/>
    </row>
    <row r="1005" spans="14:19" x14ac:dyDescent="0.3">
      <c r="N1005" s="131"/>
      <c r="O1005" s="131"/>
      <c r="P1005" s="131"/>
      <c r="Q1005" s="131"/>
      <c r="R1005" s="131"/>
      <c r="S1005" s="131"/>
    </row>
    <row r="1006" spans="14:19" x14ac:dyDescent="0.3">
      <c r="N1006" s="131"/>
      <c r="O1006" s="131"/>
      <c r="P1006" s="131"/>
      <c r="Q1006" s="131"/>
      <c r="R1006" s="131"/>
      <c r="S1006" s="131"/>
    </row>
    <row r="1007" spans="14:19" x14ac:dyDescent="0.3">
      <c r="N1007" s="131"/>
      <c r="O1007" s="131"/>
      <c r="P1007" s="131"/>
      <c r="Q1007" s="131"/>
      <c r="R1007" s="131"/>
      <c r="S1007" s="131"/>
    </row>
    <row r="1008" spans="14:19" x14ac:dyDescent="0.3">
      <c r="N1008" s="131"/>
      <c r="O1008" s="131"/>
      <c r="P1008" s="131"/>
      <c r="Q1008" s="131"/>
      <c r="R1008" s="131"/>
      <c r="S1008" s="131"/>
    </row>
    <row r="1009" spans="14:19" x14ac:dyDescent="0.3">
      <c r="N1009" s="131"/>
      <c r="O1009" s="131"/>
      <c r="P1009" s="131"/>
      <c r="Q1009" s="131"/>
      <c r="R1009" s="131"/>
      <c r="S1009" s="131"/>
    </row>
    <row r="1010" spans="14:19" x14ac:dyDescent="0.3">
      <c r="N1010" s="131"/>
      <c r="O1010" s="131"/>
      <c r="P1010" s="131"/>
      <c r="Q1010" s="131"/>
      <c r="R1010" s="131"/>
      <c r="S1010" s="131"/>
    </row>
    <row r="1011" spans="14:19" x14ac:dyDescent="0.3">
      <c r="N1011" s="131"/>
      <c r="O1011" s="131"/>
      <c r="P1011" s="131"/>
      <c r="Q1011" s="131"/>
      <c r="R1011" s="131"/>
      <c r="S1011" s="131"/>
    </row>
    <row r="1012" spans="14:19" x14ac:dyDescent="0.3">
      <c r="N1012" s="131"/>
      <c r="O1012" s="131"/>
      <c r="P1012" s="131"/>
      <c r="Q1012" s="131"/>
      <c r="R1012" s="131"/>
      <c r="S1012" s="131"/>
    </row>
    <row r="1013" spans="14:19" x14ac:dyDescent="0.3">
      <c r="N1013" s="131"/>
      <c r="O1013" s="131"/>
      <c r="P1013" s="131"/>
      <c r="Q1013" s="131"/>
      <c r="R1013" s="131"/>
      <c r="S1013" s="131"/>
    </row>
    <row r="1014" spans="14:19" x14ac:dyDescent="0.3">
      <c r="N1014" s="131"/>
      <c r="O1014" s="131"/>
      <c r="P1014" s="131"/>
      <c r="Q1014" s="131"/>
      <c r="R1014" s="131"/>
      <c r="S1014" s="131"/>
    </row>
    <row r="1015" spans="14:19" x14ac:dyDescent="0.3">
      <c r="N1015" s="131"/>
      <c r="O1015" s="131"/>
      <c r="P1015" s="131"/>
      <c r="Q1015" s="131"/>
      <c r="R1015" s="131"/>
      <c r="S1015" s="131"/>
    </row>
    <row r="1016" spans="14:19" x14ac:dyDescent="0.3">
      <c r="N1016" s="131"/>
      <c r="O1016" s="131"/>
      <c r="P1016" s="131"/>
      <c r="Q1016" s="131"/>
      <c r="R1016" s="131"/>
      <c r="S1016" s="131"/>
    </row>
    <row r="1017" spans="14:19" x14ac:dyDescent="0.3">
      <c r="N1017" s="131"/>
      <c r="O1017" s="131"/>
      <c r="P1017" s="131"/>
      <c r="Q1017" s="131"/>
      <c r="R1017" s="131"/>
      <c r="S1017" s="131"/>
    </row>
    <row r="1018" spans="14:19" x14ac:dyDescent="0.3">
      <c r="N1018" s="131"/>
      <c r="O1018" s="131"/>
      <c r="P1018" s="131"/>
      <c r="Q1018" s="131"/>
      <c r="R1018" s="131"/>
      <c r="S1018" s="131"/>
    </row>
    <row r="1019" spans="14:19" x14ac:dyDescent="0.3">
      <c r="N1019" s="131"/>
      <c r="O1019" s="131"/>
      <c r="P1019" s="131"/>
      <c r="Q1019" s="131"/>
      <c r="R1019" s="131"/>
      <c r="S1019" s="131"/>
    </row>
    <row r="1020" spans="14:19" x14ac:dyDescent="0.3">
      <c r="N1020" s="131"/>
      <c r="O1020" s="131"/>
      <c r="P1020" s="131"/>
      <c r="Q1020" s="131"/>
      <c r="R1020" s="131"/>
      <c r="S1020" s="131"/>
    </row>
    <row r="1021" spans="14:19" x14ac:dyDescent="0.3">
      <c r="N1021" s="131"/>
      <c r="O1021" s="131"/>
      <c r="P1021" s="131"/>
      <c r="Q1021" s="131"/>
      <c r="R1021" s="131"/>
      <c r="S1021" s="131"/>
    </row>
    <row r="1022" spans="14:19" x14ac:dyDescent="0.3">
      <c r="N1022" s="131"/>
      <c r="O1022" s="131"/>
      <c r="P1022" s="131"/>
      <c r="Q1022" s="131"/>
      <c r="R1022" s="131"/>
      <c r="S1022" s="131"/>
    </row>
    <row r="1023" spans="14:19" x14ac:dyDescent="0.3">
      <c r="N1023" s="131"/>
      <c r="O1023" s="131"/>
      <c r="P1023" s="131"/>
      <c r="Q1023" s="131"/>
      <c r="R1023" s="131"/>
      <c r="S1023" s="131"/>
    </row>
    <row r="1024" spans="14:19" x14ac:dyDescent="0.3">
      <c r="N1024" s="131"/>
      <c r="O1024" s="131"/>
      <c r="P1024" s="131"/>
      <c r="Q1024" s="131"/>
      <c r="R1024" s="131"/>
      <c r="S1024" s="131"/>
    </row>
    <row r="1025" spans="14:19" x14ac:dyDescent="0.3">
      <c r="N1025" s="131"/>
      <c r="O1025" s="131"/>
      <c r="P1025" s="131"/>
      <c r="Q1025" s="131"/>
      <c r="R1025" s="131"/>
      <c r="S1025" s="131"/>
    </row>
    <row r="1026" spans="14:19" x14ac:dyDescent="0.3">
      <c r="N1026" s="131"/>
      <c r="O1026" s="131"/>
      <c r="P1026" s="131"/>
      <c r="Q1026" s="131"/>
      <c r="R1026" s="131"/>
      <c r="S1026" s="131"/>
    </row>
    <row r="1027" spans="14:19" x14ac:dyDescent="0.3">
      <c r="N1027" s="131"/>
      <c r="O1027" s="131"/>
      <c r="P1027" s="131"/>
      <c r="Q1027" s="131"/>
      <c r="R1027" s="131"/>
      <c r="S1027" s="131"/>
    </row>
    <row r="1028" spans="14:19" x14ac:dyDescent="0.3">
      <c r="N1028" s="131"/>
      <c r="O1028" s="131"/>
      <c r="P1028" s="131"/>
      <c r="Q1028" s="131"/>
      <c r="R1028" s="131"/>
      <c r="S1028" s="131"/>
    </row>
    <row r="1029" spans="14:19" x14ac:dyDescent="0.3">
      <c r="N1029" s="131"/>
      <c r="O1029" s="131"/>
      <c r="P1029" s="131"/>
      <c r="Q1029" s="131"/>
      <c r="R1029" s="131"/>
      <c r="S1029" s="131"/>
    </row>
    <row r="1030" spans="14:19" x14ac:dyDescent="0.3">
      <c r="N1030" s="131"/>
      <c r="O1030" s="131"/>
      <c r="P1030" s="131"/>
      <c r="Q1030" s="131"/>
      <c r="R1030" s="131"/>
      <c r="S1030" s="131"/>
    </row>
    <row r="1031" spans="14:19" x14ac:dyDescent="0.3">
      <c r="N1031" s="131"/>
      <c r="O1031" s="131"/>
      <c r="P1031" s="131"/>
      <c r="Q1031" s="131"/>
      <c r="R1031" s="131"/>
      <c r="S1031" s="131"/>
    </row>
    <row r="1032" spans="14:19" x14ac:dyDescent="0.3">
      <c r="N1032" s="131"/>
      <c r="O1032" s="131"/>
      <c r="P1032" s="131"/>
      <c r="Q1032" s="131"/>
      <c r="R1032" s="131"/>
      <c r="S1032" s="131"/>
    </row>
    <row r="1033" spans="14:19" x14ac:dyDescent="0.3">
      <c r="N1033" s="131"/>
      <c r="O1033" s="131"/>
      <c r="P1033" s="131"/>
      <c r="Q1033" s="131"/>
      <c r="R1033" s="131"/>
      <c r="S1033" s="131"/>
    </row>
    <row r="1034" spans="14:19" x14ac:dyDescent="0.3">
      <c r="N1034" s="131"/>
      <c r="O1034" s="131"/>
      <c r="P1034" s="131"/>
      <c r="Q1034" s="131"/>
      <c r="R1034" s="131"/>
      <c r="S1034" s="131"/>
    </row>
    <row r="1035" spans="14:19" x14ac:dyDescent="0.3">
      <c r="N1035" s="131"/>
      <c r="O1035" s="131"/>
      <c r="P1035" s="131"/>
      <c r="Q1035" s="131"/>
      <c r="R1035" s="131"/>
      <c r="S1035" s="131"/>
    </row>
    <row r="1036" spans="14:19" x14ac:dyDescent="0.3">
      <c r="N1036" s="131"/>
      <c r="O1036" s="131"/>
      <c r="P1036" s="131"/>
      <c r="Q1036" s="131"/>
      <c r="R1036" s="131"/>
      <c r="S1036" s="131"/>
    </row>
    <row r="1037" spans="14:19" x14ac:dyDescent="0.3">
      <c r="N1037" s="131"/>
      <c r="O1037" s="131"/>
      <c r="P1037" s="131"/>
      <c r="Q1037" s="131"/>
      <c r="R1037" s="131"/>
      <c r="S1037" s="131"/>
    </row>
    <row r="1038" spans="14:19" x14ac:dyDescent="0.3">
      <c r="N1038" s="131"/>
      <c r="O1038" s="131"/>
      <c r="P1038" s="131"/>
      <c r="Q1038" s="131"/>
      <c r="R1038" s="131"/>
      <c r="S1038" s="131"/>
    </row>
    <row r="1039" spans="14:19" x14ac:dyDescent="0.3">
      <c r="N1039" s="131"/>
      <c r="O1039" s="131"/>
      <c r="P1039" s="131"/>
      <c r="Q1039" s="131"/>
      <c r="R1039" s="131"/>
      <c r="S1039" s="131"/>
    </row>
    <row r="1040" spans="14:19" x14ac:dyDescent="0.3">
      <c r="N1040" s="131"/>
      <c r="O1040" s="131"/>
      <c r="P1040" s="131"/>
      <c r="Q1040" s="131"/>
      <c r="R1040" s="131"/>
      <c r="S1040" s="131"/>
    </row>
    <row r="1041" spans="14:19" x14ac:dyDescent="0.3">
      <c r="N1041" s="131"/>
      <c r="O1041" s="131"/>
      <c r="P1041" s="131"/>
      <c r="Q1041" s="131"/>
      <c r="R1041" s="131"/>
      <c r="S1041" s="131"/>
    </row>
    <row r="1042" spans="14:19" x14ac:dyDescent="0.3">
      <c r="N1042" s="131"/>
      <c r="O1042" s="131"/>
      <c r="P1042" s="131"/>
      <c r="Q1042" s="131"/>
      <c r="R1042" s="131"/>
      <c r="S1042" s="131"/>
    </row>
    <row r="1043" spans="14:19" x14ac:dyDescent="0.3">
      <c r="N1043" s="131"/>
      <c r="O1043" s="131"/>
      <c r="P1043" s="131"/>
      <c r="Q1043" s="131"/>
      <c r="R1043" s="131"/>
      <c r="S1043" s="131"/>
    </row>
    <row r="1044" spans="14:19" x14ac:dyDescent="0.3">
      <c r="N1044" s="131"/>
      <c r="O1044" s="131"/>
      <c r="P1044" s="131"/>
      <c r="Q1044" s="131"/>
      <c r="R1044" s="131"/>
      <c r="S1044" s="131"/>
    </row>
    <row r="1045" spans="14:19" x14ac:dyDescent="0.3">
      <c r="N1045" s="131"/>
      <c r="O1045" s="131"/>
      <c r="P1045" s="131"/>
      <c r="Q1045" s="131"/>
      <c r="R1045" s="131"/>
      <c r="S1045" s="131"/>
    </row>
    <row r="1046" spans="14:19" x14ac:dyDescent="0.3">
      <c r="N1046" s="131"/>
      <c r="O1046" s="131"/>
      <c r="P1046" s="131"/>
      <c r="Q1046" s="131"/>
      <c r="R1046" s="131"/>
      <c r="S1046" s="131"/>
    </row>
    <row r="1047" spans="14:19" x14ac:dyDescent="0.3">
      <c r="N1047" s="131"/>
      <c r="O1047" s="131"/>
      <c r="P1047" s="131"/>
      <c r="Q1047" s="131"/>
      <c r="R1047" s="131"/>
      <c r="S1047" s="131"/>
    </row>
    <row r="1048" spans="14:19" x14ac:dyDescent="0.3">
      <c r="N1048" s="131"/>
      <c r="O1048" s="131"/>
      <c r="P1048" s="131"/>
      <c r="Q1048" s="131"/>
      <c r="R1048" s="131"/>
      <c r="S1048" s="131"/>
    </row>
    <row r="1049" spans="14:19" x14ac:dyDescent="0.3">
      <c r="N1049" s="131"/>
      <c r="O1049" s="131"/>
      <c r="P1049" s="131"/>
      <c r="Q1049" s="131"/>
      <c r="R1049" s="131"/>
      <c r="S1049" s="131"/>
    </row>
    <row r="1050" spans="14:19" x14ac:dyDescent="0.3">
      <c r="N1050" s="131"/>
      <c r="O1050" s="131"/>
      <c r="P1050" s="131"/>
      <c r="Q1050" s="131"/>
      <c r="R1050" s="131"/>
      <c r="S1050" s="131"/>
    </row>
    <row r="1051" spans="14:19" x14ac:dyDescent="0.3">
      <c r="N1051" s="131"/>
      <c r="O1051" s="131"/>
      <c r="P1051" s="131"/>
      <c r="Q1051" s="131"/>
      <c r="R1051" s="131"/>
      <c r="S1051" s="131"/>
    </row>
    <row r="1052" spans="14:19" x14ac:dyDescent="0.3">
      <c r="N1052" s="131"/>
      <c r="O1052" s="131"/>
      <c r="P1052" s="131"/>
      <c r="Q1052" s="131"/>
      <c r="R1052" s="131"/>
      <c r="S1052" s="131"/>
    </row>
    <row r="1053" spans="14:19" x14ac:dyDescent="0.3">
      <c r="N1053" s="131"/>
      <c r="O1053" s="131"/>
      <c r="P1053" s="131"/>
      <c r="Q1053" s="131"/>
      <c r="R1053" s="131"/>
      <c r="S1053" s="131"/>
    </row>
    <row r="1054" spans="14:19" x14ac:dyDescent="0.3">
      <c r="N1054" s="131"/>
      <c r="O1054" s="131"/>
      <c r="P1054" s="131"/>
      <c r="Q1054" s="131"/>
      <c r="R1054" s="131"/>
      <c r="S1054" s="131"/>
    </row>
    <row r="1055" spans="14:19" x14ac:dyDescent="0.3">
      <c r="N1055" s="131"/>
      <c r="O1055" s="131"/>
      <c r="P1055" s="131"/>
      <c r="Q1055" s="131"/>
      <c r="R1055" s="131"/>
      <c r="S1055" s="131"/>
    </row>
    <row r="1056" spans="14:19" x14ac:dyDescent="0.3">
      <c r="N1056" s="131"/>
      <c r="O1056" s="131"/>
      <c r="P1056" s="131"/>
      <c r="Q1056" s="131"/>
      <c r="R1056" s="131"/>
      <c r="S1056" s="131"/>
    </row>
    <row r="1057" spans="14:19" x14ac:dyDescent="0.3">
      <c r="N1057" s="131"/>
      <c r="O1057" s="131"/>
      <c r="P1057" s="131"/>
      <c r="Q1057" s="131"/>
      <c r="R1057" s="131"/>
      <c r="S1057" s="131"/>
    </row>
    <row r="1058" spans="14:19" x14ac:dyDescent="0.3">
      <c r="N1058" s="131"/>
      <c r="O1058" s="131"/>
      <c r="P1058" s="131"/>
      <c r="Q1058" s="131"/>
      <c r="R1058" s="131"/>
      <c r="S1058" s="131"/>
    </row>
    <row r="1059" spans="14:19" x14ac:dyDescent="0.3">
      <c r="N1059" s="131"/>
      <c r="O1059" s="131"/>
      <c r="P1059" s="131"/>
      <c r="Q1059" s="131"/>
      <c r="R1059" s="131"/>
      <c r="S1059" s="131"/>
    </row>
    <row r="1060" spans="14:19" x14ac:dyDescent="0.3">
      <c r="N1060" s="131"/>
      <c r="O1060" s="131"/>
      <c r="P1060" s="131"/>
      <c r="Q1060" s="131"/>
      <c r="R1060" s="131"/>
      <c r="S1060" s="131"/>
    </row>
    <row r="1061" spans="14:19" x14ac:dyDescent="0.3">
      <c r="N1061" s="131"/>
      <c r="O1061" s="131"/>
      <c r="P1061" s="131"/>
      <c r="Q1061" s="131"/>
      <c r="R1061" s="131"/>
      <c r="S1061" s="131"/>
    </row>
    <row r="1062" spans="14:19" x14ac:dyDescent="0.3">
      <c r="N1062" s="131"/>
      <c r="O1062" s="131"/>
      <c r="P1062" s="131"/>
      <c r="Q1062" s="131"/>
      <c r="R1062" s="131"/>
      <c r="S1062" s="131"/>
    </row>
    <row r="1063" spans="14:19" x14ac:dyDescent="0.3">
      <c r="N1063" s="131"/>
      <c r="O1063" s="131"/>
      <c r="P1063" s="131"/>
      <c r="Q1063" s="131"/>
      <c r="R1063" s="131"/>
      <c r="S1063" s="131"/>
    </row>
    <row r="1064" spans="14:19" x14ac:dyDescent="0.3">
      <c r="N1064" s="131"/>
      <c r="O1064" s="131"/>
      <c r="P1064" s="131"/>
      <c r="Q1064" s="131"/>
      <c r="R1064" s="131"/>
      <c r="S1064" s="131"/>
    </row>
    <row r="1065" spans="14:19" x14ac:dyDescent="0.3">
      <c r="N1065" s="131"/>
      <c r="O1065" s="131"/>
      <c r="P1065" s="131"/>
      <c r="Q1065" s="131"/>
      <c r="R1065" s="131"/>
      <c r="S1065" s="131"/>
    </row>
    <row r="1066" spans="14:19" x14ac:dyDescent="0.3">
      <c r="N1066" s="131"/>
      <c r="O1066" s="131"/>
      <c r="P1066" s="131"/>
      <c r="Q1066" s="131"/>
      <c r="R1066" s="131"/>
      <c r="S1066" s="131"/>
    </row>
    <row r="1067" spans="14:19" x14ac:dyDescent="0.3">
      <c r="N1067" s="131"/>
      <c r="O1067" s="131"/>
      <c r="P1067" s="131"/>
      <c r="Q1067" s="131"/>
      <c r="R1067" s="131"/>
      <c r="S1067" s="131"/>
    </row>
    <row r="1068" spans="14:19" x14ac:dyDescent="0.3">
      <c r="N1068" s="131"/>
      <c r="O1068" s="131"/>
      <c r="P1068" s="131"/>
      <c r="Q1068" s="131"/>
      <c r="R1068" s="131"/>
      <c r="S1068" s="131"/>
    </row>
    <row r="1069" spans="14:19" x14ac:dyDescent="0.3">
      <c r="N1069" s="131"/>
      <c r="O1069" s="131"/>
      <c r="P1069" s="131"/>
      <c r="Q1069" s="131"/>
      <c r="R1069" s="131"/>
      <c r="S1069" s="131"/>
    </row>
    <row r="1070" spans="14:19" x14ac:dyDescent="0.3">
      <c r="N1070" s="131"/>
      <c r="O1070" s="131"/>
      <c r="P1070" s="131"/>
      <c r="Q1070" s="131"/>
      <c r="R1070" s="131"/>
      <c r="S1070" s="131"/>
    </row>
    <row r="1071" spans="14:19" x14ac:dyDescent="0.3">
      <c r="N1071" s="131"/>
      <c r="O1071" s="131"/>
      <c r="P1071" s="131"/>
      <c r="Q1071" s="131"/>
      <c r="R1071" s="131"/>
      <c r="S1071" s="131"/>
    </row>
    <row r="1072" spans="14:19" x14ac:dyDescent="0.3">
      <c r="N1072" s="131"/>
      <c r="O1072" s="131"/>
      <c r="P1072" s="131"/>
      <c r="Q1072" s="131"/>
      <c r="R1072" s="131"/>
      <c r="S1072" s="131"/>
    </row>
    <row r="1073" spans="14:19" x14ac:dyDescent="0.3">
      <c r="N1073" s="131"/>
      <c r="O1073" s="131"/>
      <c r="P1073" s="131"/>
      <c r="Q1073" s="131"/>
      <c r="R1073" s="131"/>
      <c r="S1073" s="131"/>
    </row>
    <row r="1074" spans="14:19" x14ac:dyDescent="0.3">
      <c r="N1074" s="131"/>
      <c r="O1074" s="131"/>
      <c r="P1074" s="131"/>
      <c r="Q1074" s="131"/>
      <c r="R1074" s="131"/>
      <c r="S1074" s="131"/>
    </row>
    <row r="1075" spans="14:19" x14ac:dyDescent="0.3">
      <c r="N1075" s="131"/>
      <c r="O1075" s="131"/>
      <c r="P1075" s="131"/>
      <c r="Q1075" s="131"/>
      <c r="R1075" s="131"/>
      <c r="S1075" s="131"/>
    </row>
    <row r="1076" spans="14:19" x14ac:dyDescent="0.3">
      <c r="N1076" s="131"/>
      <c r="O1076" s="131"/>
      <c r="P1076" s="131"/>
      <c r="Q1076" s="131"/>
      <c r="R1076" s="131"/>
      <c r="S1076" s="131"/>
    </row>
    <row r="1077" spans="14:19" x14ac:dyDescent="0.3">
      <c r="N1077" s="131"/>
      <c r="O1077" s="131"/>
      <c r="P1077" s="131"/>
      <c r="Q1077" s="131"/>
      <c r="R1077" s="131"/>
      <c r="S1077" s="131"/>
    </row>
    <row r="1078" spans="14:19" x14ac:dyDescent="0.3">
      <c r="N1078" s="131"/>
      <c r="O1078" s="131"/>
      <c r="P1078" s="131"/>
      <c r="Q1078" s="131"/>
      <c r="R1078" s="131"/>
      <c r="S1078" s="131"/>
    </row>
    <row r="1079" spans="14:19" x14ac:dyDescent="0.3">
      <c r="N1079" s="131"/>
      <c r="O1079" s="131"/>
      <c r="P1079" s="131"/>
      <c r="Q1079" s="131"/>
      <c r="R1079" s="131"/>
      <c r="S1079" s="131"/>
    </row>
    <row r="1080" spans="14:19" x14ac:dyDescent="0.3">
      <c r="N1080" s="131"/>
      <c r="O1080" s="131"/>
      <c r="P1080" s="131"/>
      <c r="Q1080" s="131"/>
      <c r="R1080" s="131"/>
      <c r="S1080" s="131"/>
    </row>
    <row r="1081" spans="14:19" x14ac:dyDescent="0.3">
      <c r="N1081" s="131"/>
      <c r="O1081" s="131"/>
      <c r="P1081" s="131"/>
      <c r="Q1081" s="131"/>
      <c r="R1081" s="131"/>
      <c r="S1081" s="131"/>
    </row>
    <row r="1082" spans="14:19" x14ac:dyDescent="0.3">
      <c r="N1082" s="131"/>
      <c r="O1082" s="131"/>
      <c r="P1082" s="131"/>
      <c r="Q1082" s="131"/>
      <c r="R1082" s="131"/>
      <c r="S1082" s="131"/>
    </row>
    <row r="1083" spans="14:19" x14ac:dyDescent="0.3">
      <c r="N1083" s="131"/>
      <c r="O1083" s="131"/>
      <c r="P1083" s="131"/>
      <c r="Q1083" s="131"/>
      <c r="R1083" s="131"/>
      <c r="S1083" s="131"/>
    </row>
    <row r="1084" spans="14:19" x14ac:dyDescent="0.3">
      <c r="N1084" s="131"/>
      <c r="O1084" s="131"/>
      <c r="P1084" s="131"/>
      <c r="Q1084" s="131"/>
      <c r="R1084" s="131"/>
      <c r="S1084" s="131"/>
    </row>
    <row r="1085" spans="14:19" x14ac:dyDescent="0.3">
      <c r="N1085" s="131"/>
      <c r="O1085" s="131"/>
      <c r="P1085" s="131"/>
      <c r="Q1085" s="131"/>
      <c r="R1085" s="131"/>
      <c r="S1085" s="131"/>
    </row>
    <row r="1086" spans="14:19" x14ac:dyDescent="0.3">
      <c r="N1086" s="131"/>
      <c r="O1086" s="131"/>
      <c r="P1086" s="131"/>
      <c r="Q1086" s="131"/>
      <c r="R1086" s="131"/>
      <c r="S1086" s="131"/>
    </row>
    <row r="1087" spans="14:19" x14ac:dyDescent="0.3">
      <c r="N1087" s="131"/>
      <c r="O1087" s="131"/>
      <c r="P1087" s="131"/>
      <c r="Q1087" s="131"/>
      <c r="R1087" s="131"/>
      <c r="S1087" s="131"/>
    </row>
    <row r="1088" spans="14:19" x14ac:dyDescent="0.3">
      <c r="N1088" s="131"/>
      <c r="O1088" s="131"/>
      <c r="P1088" s="131"/>
      <c r="Q1088" s="131"/>
      <c r="R1088" s="131"/>
      <c r="S1088" s="131"/>
    </row>
    <row r="1089" spans="14:19" x14ac:dyDescent="0.3">
      <c r="N1089" s="131"/>
      <c r="O1089" s="131"/>
      <c r="P1089" s="131"/>
      <c r="Q1089" s="131"/>
      <c r="R1089" s="131"/>
      <c r="S1089" s="131"/>
    </row>
    <row r="1090" spans="14:19" x14ac:dyDescent="0.3">
      <c r="N1090" s="131"/>
      <c r="O1090" s="131"/>
      <c r="P1090" s="131"/>
      <c r="Q1090" s="131"/>
      <c r="R1090" s="131"/>
      <c r="S1090" s="131"/>
    </row>
    <row r="1091" spans="14:19" x14ac:dyDescent="0.3">
      <c r="N1091" s="131"/>
      <c r="O1091" s="131"/>
      <c r="P1091" s="131"/>
      <c r="Q1091" s="131"/>
      <c r="R1091" s="131"/>
      <c r="S1091" s="131"/>
    </row>
    <row r="1092" spans="14:19" x14ac:dyDescent="0.3">
      <c r="N1092" s="131"/>
      <c r="O1092" s="131"/>
      <c r="P1092" s="131"/>
      <c r="Q1092" s="131"/>
      <c r="R1092" s="131"/>
      <c r="S1092" s="131"/>
    </row>
    <row r="1093" spans="14:19" x14ac:dyDescent="0.3">
      <c r="N1093" s="131"/>
      <c r="O1093" s="131"/>
      <c r="P1093" s="131"/>
      <c r="Q1093" s="131"/>
      <c r="R1093" s="131"/>
      <c r="S1093" s="131"/>
    </row>
    <row r="1094" spans="14:19" x14ac:dyDescent="0.3">
      <c r="N1094" s="131"/>
      <c r="O1094" s="131"/>
      <c r="P1094" s="131"/>
      <c r="Q1094" s="131"/>
      <c r="R1094" s="131"/>
      <c r="S1094" s="131"/>
    </row>
    <row r="1095" spans="14:19" x14ac:dyDescent="0.3">
      <c r="N1095" s="131"/>
      <c r="O1095" s="131"/>
      <c r="P1095" s="131"/>
      <c r="Q1095" s="131"/>
      <c r="R1095" s="131"/>
      <c r="S1095" s="131"/>
    </row>
    <row r="1096" spans="14:19" x14ac:dyDescent="0.3">
      <c r="N1096" s="131"/>
      <c r="O1096" s="131"/>
      <c r="P1096" s="131"/>
      <c r="Q1096" s="131"/>
      <c r="R1096" s="131"/>
      <c r="S1096" s="131"/>
    </row>
    <row r="1097" spans="14:19" x14ac:dyDescent="0.3">
      <c r="N1097" s="131"/>
      <c r="O1097" s="131"/>
      <c r="P1097" s="131"/>
      <c r="Q1097" s="131"/>
      <c r="R1097" s="131"/>
      <c r="S1097" s="131"/>
    </row>
    <row r="1098" spans="14:19" x14ac:dyDescent="0.3">
      <c r="N1098" s="131"/>
      <c r="O1098" s="131"/>
      <c r="P1098" s="131"/>
      <c r="Q1098" s="131"/>
      <c r="R1098" s="131"/>
      <c r="S1098" s="131"/>
    </row>
    <row r="1099" spans="14:19" x14ac:dyDescent="0.3">
      <c r="N1099" s="131"/>
      <c r="O1099" s="131"/>
      <c r="P1099" s="131"/>
      <c r="Q1099" s="131"/>
      <c r="R1099" s="131"/>
      <c r="S1099" s="131"/>
    </row>
    <row r="1100" spans="14:19" x14ac:dyDescent="0.3">
      <c r="N1100" s="131"/>
      <c r="O1100" s="131"/>
      <c r="P1100" s="131"/>
      <c r="Q1100" s="131"/>
      <c r="R1100" s="131"/>
      <c r="S1100" s="131"/>
    </row>
    <row r="1101" spans="14:19" x14ac:dyDescent="0.3">
      <c r="N1101" s="131"/>
      <c r="O1101" s="131"/>
      <c r="P1101" s="131"/>
      <c r="Q1101" s="131"/>
      <c r="R1101" s="131"/>
      <c r="S1101" s="131"/>
    </row>
    <row r="1102" spans="14:19" x14ac:dyDescent="0.3">
      <c r="N1102" s="131"/>
      <c r="O1102" s="131"/>
      <c r="P1102" s="131"/>
      <c r="Q1102" s="131"/>
      <c r="R1102" s="131"/>
      <c r="S1102" s="131"/>
    </row>
    <row r="1103" spans="14:19" x14ac:dyDescent="0.3">
      <c r="N1103" s="131"/>
      <c r="O1103" s="131"/>
      <c r="P1103" s="131"/>
      <c r="Q1103" s="131"/>
      <c r="R1103" s="131"/>
      <c r="S1103" s="131"/>
    </row>
    <row r="1104" spans="14:19" x14ac:dyDescent="0.3">
      <c r="N1104" s="131"/>
      <c r="O1104" s="131"/>
      <c r="P1104" s="131"/>
      <c r="Q1104" s="131"/>
      <c r="R1104" s="131"/>
      <c r="S1104" s="131"/>
    </row>
    <row r="1105" spans="14:19" x14ac:dyDescent="0.3">
      <c r="N1105" s="131"/>
      <c r="O1105" s="131"/>
      <c r="P1105" s="131"/>
      <c r="Q1105" s="131"/>
      <c r="R1105" s="131"/>
      <c r="S1105" s="131"/>
    </row>
    <row r="1106" spans="14:19" x14ac:dyDescent="0.3">
      <c r="N1106" s="131"/>
      <c r="O1106" s="131"/>
      <c r="P1106" s="131"/>
      <c r="Q1106" s="131"/>
      <c r="R1106" s="131"/>
      <c r="S1106" s="131"/>
    </row>
    <row r="1107" spans="14:19" x14ac:dyDescent="0.3">
      <c r="N1107" s="131"/>
      <c r="O1107" s="131"/>
      <c r="P1107" s="131"/>
      <c r="Q1107" s="131"/>
      <c r="R1107" s="131"/>
      <c r="S1107" s="131"/>
    </row>
    <row r="1108" spans="14:19" x14ac:dyDescent="0.3">
      <c r="N1108" s="131"/>
      <c r="O1108" s="131"/>
      <c r="P1108" s="131"/>
      <c r="Q1108" s="131"/>
      <c r="R1108" s="131"/>
      <c r="S1108" s="131"/>
    </row>
    <row r="1109" spans="14:19" x14ac:dyDescent="0.3">
      <c r="N1109" s="131"/>
      <c r="O1109" s="131"/>
      <c r="P1109" s="131"/>
      <c r="Q1109" s="131"/>
      <c r="R1109" s="131"/>
      <c r="S1109" s="131"/>
    </row>
    <row r="1110" spans="14:19" x14ac:dyDescent="0.3">
      <c r="N1110" s="131"/>
      <c r="O1110" s="131"/>
      <c r="P1110" s="131"/>
      <c r="Q1110" s="131"/>
      <c r="R1110" s="131"/>
      <c r="S1110" s="131"/>
    </row>
    <row r="1111" spans="14:19" x14ac:dyDescent="0.3">
      <c r="N1111" s="131"/>
      <c r="O1111" s="131"/>
      <c r="P1111" s="131"/>
      <c r="Q1111" s="131"/>
      <c r="R1111" s="131"/>
      <c r="S1111" s="131"/>
    </row>
    <row r="1112" spans="14:19" x14ac:dyDescent="0.3">
      <c r="N1112" s="131"/>
      <c r="O1112" s="131"/>
      <c r="P1112" s="131"/>
      <c r="Q1112" s="131"/>
      <c r="R1112" s="131"/>
      <c r="S1112" s="131"/>
    </row>
    <row r="1113" spans="14:19" x14ac:dyDescent="0.3">
      <c r="N1113" s="131"/>
      <c r="O1113" s="131"/>
      <c r="P1113" s="131"/>
      <c r="Q1113" s="131"/>
      <c r="R1113" s="131"/>
      <c r="S1113" s="131"/>
    </row>
    <row r="1114" spans="14:19" x14ac:dyDescent="0.3">
      <c r="N1114" s="131"/>
      <c r="O1114" s="131"/>
      <c r="P1114" s="131"/>
      <c r="Q1114" s="131"/>
      <c r="R1114" s="131"/>
      <c r="S1114" s="131"/>
    </row>
    <row r="1115" spans="14:19" x14ac:dyDescent="0.3">
      <c r="N1115" s="131"/>
      <c r="O1115" s="131"/>
      <c r="P1115" s="131"/>
      <c r="Q1115" s="131"/>
      <c r="R1115" s="131"/>
      <c r="S1115" s="131"/>
    </row>
    <row r="1116" spans="14:19" x14ac:dyDescent="0.3">
      <c r="N1116" s="131"/>
      <c r="O1116" s="131"/>
      <c r="P1116" s="131"/>
      <c r="Q1116" s="131"/>
      <c r="R1116" s="131"/>
      <c r="S1116" s="131"/>
    </row>
    <row r="1117" spans="14:19" x14ac:dyDescent="0.3">
      <c r="N1117" s="131"/>
      <c r="O1117" s="131"/>
      <c r="P1117" s="131"/>
      <c r="Q1117" s="131"/>
      <c r="R1117" s="131"/>
      <c r="S1117" s="131"/>
    </row>
    <row r="1118" spans="14:19" x14ac:dyDescent="0.3">
      <c r="N1118" s="131"/>
      <c r="O1118" s="131"/>
      <c r="P1118" s="131"/>
      <c r="Q1118" s="131"/>
      <c r="R1118" s="131"/>
      <c r="S1118" s="131"/>
    </row>
    <row r="1119" spans="14:19" x14ac:dyDescent="0.3">
      <c r="N1119" s="131"/>
      <c r="O1119" s="131"/>
      <c r="P1119" s="131"/>
      <c r="Q1119" s="131"/>
      <c r="R1119" s="131"/>
      <c r="S1119" s="131"/>
    </row>
    <row r="1120" spans="14:19" x14ac:dyDescent="0.3">
      <c r="N1120" s="131"/>
      <c r="O1120" s="131"/>
      <c r="P1120" s="131"/>
      <c r="Q1120" s="131"/>
      <c r="R1120" s="131"/>
      <c r="S1120" s="131"/>
    </row>
    <row r="1121" spans="14:19" x14ac:dyDescent="0.3">
      <c r="N1121" s="131"/>
      <c r="O1121" s="131"/>
      <c r="P1121" s="131"/>
      <c r="Q1121" s="131"/>
      <c r="R1121" s="131"/>
      <c r="S1121" s="131"/>
    </row>
    <row r="1122" spans="14:19" x14ac:dyDescent="0.3">
      <c r="N1122" s="131"/>
      <c r="O1122" s="131"/>
      <c r="P1122" s="131"/>
      <c r="Q1122" s="131"/>
      <c r="R1122" s="131"/>
      <c r="S1122" s="131"/>
    </row>
    <row r="1123" spans="14:19" x14ac:dyDescent="0.3">
      <c r="N1123" s="131"/>
      <c r="O1123" s="131"/>
      <c r="P1123" s="131"/>
      <c r="Q1123" s="131"/>
      <c r="R1123" s="131"/>
      <c r="S1123" s="131"/>
    </row>
    <row r="1124" spans="14:19" x14ac:dyDescent="0.3">
      <c r="N1124" s="131"/>
      <c r="O1124" s="131"/>
      <c r="P1124" s="131"/>
      <c r="Q1124" s="131"/>
      <c r="R1124" s="131"/>
      <c r="S1124" s="131"/>
    </row>
    <row r="1125" spans="14:19" x14ac:dyDescent="0.3">
      <c r="N1125" s="131"/>
      <c r="O1125" s="131"/>
      <c r="P1125" s="131"/>
      <c r="Q1125" s="131"/>
      <c r="R1125" s="131"/>
      <c r="S1125" s="131"/>
    </row>
    <row r="1126" spans="14:19" x14ac:dyDescent="0.3">
      <c r="N1126" s="131"/>
      <c r="O1126" s="131"/>
      <c r="P1126" s="131"/>
      <c r="Q1126" s="131"/>
      <c r="R1126" s="131"/>
      <c r="S1126" s="131"/>
    </row>
    <row r="1127" spans="14:19" x14ac:dyDescent="0.3">
      <c r="N1127" s="131"/>
      <c r="O1127" s="131"/>
      <c r="P1127" s="131"/>
      <c r="Q1127" s="131"/>
      <c r="R1127" s="131"/>
      <c r="S1127" s="131"/>
    </row>
    <row r="1128" spans="14:19" x14ac:dyDescent="0.3">
      <c r="N1128" s="131"/>
      <c r="O1128" s="131"/>
      <c r="P1128" s="131"/>
      <c r="Q1128" s="131"/>
      <c r="R1128" s="131"/>
      <c r="S1128" s="131"/>
    </row>
    <row r="1129" spans="14:19" x14ac:dyDescent="0.3">
      <c r="N1129" s="131"/>
      <c r="O1129" s="131"/>
      <c r="P1129" s="131"/>
      <c r="Q1129" s="131"/>
      <c r="R1129" s="131"/>
      <c r="S1129" s="131"/>
    </row>
    <row r="1130" spans="14:19" x14ac:dyDescent="0.3">
      <c r="N1130" s="131"/>
      <c r="O1130" s="131"/>
      <c r="P1130" s="131"/>
      <c r="Q1130" s="131"/>
      <c r="R1130" s="131"/>
      <c r="S1130" s="131"/>
    </row>
    <row r="1131" spans="14:19" x14ac:dyDescent="0.3">
      <c r="N1131" s="131"/>
      <c r="O1131" s="131"/>
      <c r="P1131" s="131"/>
      <c r="Q1131" s="131"/>
      <c r="R1131" s="131"/>
      <c r="S1131" s="131"/>
    </row>
    <row r="1132" spans="14:19" x14ac:dyDescent="0.3">
      <c r="N1132" s="131"/>
      <c r="O1132" s="131"/>
      <c r="P1132" s="131"/>
      <c r="Q1132" s="131"/>
      <c r="R1132" s="131"/>
      <c r="S1132" s="131"/>
    </row>
    <row r="1133" spans="14:19" x14ac:dyDescent="0.3">
      <c r="N1133" s="131"/>
      <c r="O1133" s="131"/>
      <c r="P1133" s="131"/>
      <c r="Q1133" s="131"/>
      <c r="R1133" s="131"/>
      <c r="S1133" s="131"/>
    </row>
    <row r="1134" spans="14:19" x14ac:dyDescent="0.3">
      <c r="N1134" s="131"/>
      <c r="O1134" s="131"/>
      <c r="P1134" s="131"/>
      <c r="Q1134" s="131"/>
      <c r="R1134" s="131"/>
      <c r="S1134" s="131"/>
    </row>
    <row r="1135" spans="14:19" x14ac:dyDescent="0.3">
      <c r="N1135" s="131"/>
      <c r="O1135" s="131"/>
      <c r="P1135" s="131"/>
      <c r="Q1135" s="131"/>
      <c r="R1135" s="131"/>
      <c r="S1135" s="131"/>
    </row>
    <row r="1136" spans="14:19" x14ac:dyDescent="0.3">
      <c r="N1136" s="131"/>
      <c r="O1136" s="131"/>
      <c r="P1136" s="131"/>
      <c r="Q1136" s="131"/>
      <c r="R1136" s="131"/>
      <c r="S1136" s="131"/>
    </row>
    <row r="1137" spans="14:19" x14ac:dyDescent="0.3">
      <c r="N1137" s="131"/>
      <c r="O1137" s="131"/>
      <c r="P1137" s="131"/>
      <c r="Q1137" s="131"/>
      <c r="R1137" s="131"/>
      <c r="S1137" s="131"/>
    </row>
    <row r="1138" spans="14:19" x14ac:dyDescent="0.3">
      <c r="N1138" s="131"/>
      <c r="O1138" s="131"/>
      <c r="P1138" s="131"/>
      <c r="Q1138" s="131"/>
      <c r="R1138" s="131"/>
      <c r="S1138" s="131"/>
    </row>
    <row r="1139" spans="14:19" x14ac:dyDescent="0.3">
      <c r="N1139" s="131"/>
      <c r="O1139" s="131"/>
      <c r="P1139" s="131"/>
      <c r="Q1139" s="131"/>
      <c r="R1139" s="131"/>
      <c r="S1139" s="131"/>
    </row>
    <row r="1140" spans="14:19" x14ac:dyDescent="0.3">
      <c r="N1140" s="131"/>
      <c r="O1140" s="131"/>
      <c r="P1140" s="131"/>
      <c r="Q1140" s="131"/>
      <c r="R1140" s="131"/>
      <c r="S1140" s="131"/>
    </row>
    <row r="1141" spans="14:19" x14ac:dyDescent="0.3">
      <c r="N1141" s="131"/>
      <c r="O1141" s="131"/>
      <c r="P1141" s="131"/>
      <c r="Q1141" s="131"/>
      <c r="R1141" s="131"/>
      <c r="S1141" s="131"/>
    </row>
    <row r="1142" spans="14:19" x14ac:dyDescent="0.3">
      <c r="N1142" s="131"/>
      <c r="O1142" s="131"/>
      <c r="P1142" s="131"/>
      <c r="Q1142" s="131"/>
      <c r="R1142" s="131"/>
      <c r="S1142" s="131"/>
    </row>
    <row r="1143" spans="14:19" x14ac:dyDescent="0.3">
      <c r="N1143" s="131"/>
      <c r="O1143" s="131"/>
      <c r="P1143" s="131"/>
      <c r="Q1143" s="131"/>
      <c r="R1143" s="131"/>
      <c r="S1143" s="131"/>
    </row>
    <row r="1144" spans="14:19" x14ac:dyDescent="0.3">
      <c r="N1144" s="131"/>
      <c r="O1144" s="131"/>
      <c r="P1144" s="131"/>
      <c r="Q1144" s="131"/>
      <c r="R1144" s="131"/>
      <c r="S1144" s="131"/>
    </row>
    <row r="1145" spans="14:19" x14ac:dyDescent="0.3">
      <c r="N1145" s="131"/>
      <c r="O1145" s="131"/>
      <c r="P1145" s="131"/>
      <c r="Q1145" s="131"/>
      <c r="R1145" s="131"/>
      <c r="S1145" s="131"/>
    </row>
    <row r="1146" spans="14:19" x14ac:dyDescent="0.3">
      <c r="N1146" s="131"/>
      <c r="O1146" s="131"/>
      <c r="P1146" s="131"/>
      <c r="Q1146" s="131"/>
      <c r="R1146" s="131"/>
      <c r="S1146" s="131"/>
    </row>
    <row r="1147" spans="14:19" x14ac:dyDescent="0.3">
      <c r="N1147" s="131"/>
      <c r="O1147" s="131"/>
      <c r="P1147" s="131"/>
      <c r="Q1147" s="131"/>
      <c r="R1147" s="131"/>
      <c r="S1147" s="131"/>
    </row>
    <row r="1148" spans="14:19" x14ac:dyDescent="0.3">
      <c r="N1148" s="131"/>
      <c r="O1148" s="131"/>
      <c r="P1148" s="131"/>
      <c r="Q1148" s="131"/>
      <c r="R1148" s="131"/>
      <c r="S1148" s="131"/>
    </row>
    <row r="1149" spans="14:19" x14ac:dyDescent="0.3">
      <c r="N1149" s="131"/>
      <c r="O1149" s="131"/>
      <c r="P1149" s="131"/>
      <c r="Q1149" s="131"/>
      <c r="R1149" s="131"/>
      <c r="S1149" s="131"/>
    </row>
    <row r="1150" spans="14:19" x14ac:dyDescent="0.3">
      <c r="N1150" s="131"/>
      <c r="O1150" s="131"/>
      <c r="P1150" s="131"/>
      <c r="Q1150" s="131"/>
      <c r="R1150" s="131"/>
      <c r="S1150" s="131"/>
    </row>
    <row r="1151" spans="14:19" x14ac:dyDescent="0.3">
      <c r="N1151" s="131"/>
      <c r="O1151" s="131"/>
      <c r="P1151" s="131"/>
      <c r="Q1151" s="131"/>
      <c r="R1151" s="131"/>
      <c r="S1151" s="131"/>
    </row>
    <row r="1152" spans="14:19" x14ac:dyDescent="0.3">
      <c r="N1152" s="131"/>
      <c r="O1152" s="131"/>
      <c r="P1152" s="131"/>
      <c r="Q1152" s="131"/>
      <c r="R1152" s="131"/>
      <c r="S1152" s="131"/>
    </row>
    <row r="1153" spans="14:19" x14ac:dyDescent="0.3">
      <c r="N1153" s="131"/>
      <c r="O1153" s="131"/>
      <c r="P1153" s="131"/>
      <c r="Q1153" s="131"/>
      <c r="R1153" s="131"/>
      <c r="S1153" s="131"/>
    </row>
    <row r="1154" spans="14:19" x14ac:dyDescent="0.3">
      <c r="N1154" s="131"/>
      <c r="O1154" s="131"/>
      <c r="P1154" s="131"/>
      <c r="Q1154" s="131"/>
      <c r="R1154" s="131"/>
      <c r="S1154" s="131"/>
    </row>
    <row r="1155" spans="14:19" x14ac:dyDescent="0.3">
      <c r="N1155" s="131"/>
      <c r="O1155" s="131"/>
      <c r="P1155" s="131"/>
      <c r="Q1155" s="131"/>
      <c r="R1155" s="131"/>
      <c r="S1155" s="131"/>
    </row>
    <row r="1156" spans="14:19" x14ac:dyDescent="0.3">
      <c r="N1156" s="131"/>
      <c r="O1156" s="131"/>
      <c r="P1156" s="131"/>
      <c r="Q1156" s="131"/>
      <c r="R1156" s="131"/>
      <c r="S1156" s="131"/>
    </row>
    <row r="1157" spans="14:19" x14ac:dyDescent="0.3">
      <c r="N1157" s="131"/>
      <c r="O1157" s="131"/>
      <c r="P1157" s="131"/>
      <c r="Q1157" s="131"/>
      <c r="R1157" s="131"/>
      <c r="S1157" s="131"/>
    </row>
    <row r="1158" spans="14:19" x14ac:dyDescent="0.3">
      <c r="N1158" s="131"/>
      <c r="O1158" s="131"/>
      <c r="P1158" s="131"/>
      <c r="Q1158" s="131"/>
      <c r="R1158" s="131"/>
      <c r="S1158" s="131"/>
    </row>
    <row r="1159" spans="14:19" x14ac:dyDescent="0.3">
      <c r="N1159" s="131"/>
      <c r="O1159" s="131"/>
      <c r="P1159" s="131"/>
      <c r="Q1159" s="131"/>
      <c r="R1159" s="131"/>
      <c r="S1159" s="131"/>
    </row>
    <row r="1160" spans="14:19" x14ac:dyDescent="0.3">
      <c r="N1160" s="131"/>
      <c r="O1160" s="131"/>
      <c r="P1160" s="131"/>
      <c r="Q1160" s="131"/>
      <c r="R1160" s="131"/>
      <c r="S1160" s="131"/>
    </row>
    <row r="1161" spans="14:19" x14ac:dyDescent="0.3">
      <c r="N1161" s="131"/>
      <c r="O1161" s="131"/>
      <c r="P1161" s="131"/>
      <c r="Q1161" s="131"/>
      <c r="R1161" s="131"/>
      <c r="S1161" s="131"/>
    </row>
    <row r="1162" spans="14:19" x14ac:dyDescent="0.3">
      <c r="N1162" s="131"/>
      <c r="O1162" s="131"/>
      <c r="P1162" s="131"/>
      <c r="Q1162" s="131"/>
      <c r="R1162" s="131"/>
      <c r="S1162" s="131"/>
    </row>
    <row r="1163" spans="14:19" x14ac:dyDescent="0.3">
      <c r="N1163" s="131"/>
      <c r="O1163" s="131"/>
      <c r="P1163" s="131"/>
      <c r="Q1163" s="131"/>
      <c r="R1163" s="131"/>
      <c r="S1163" s="131"/>
    </row>
    <row r="1164" spans="14:19" x14ac:dyDescent="0.3">
      <c r="N1164" s="131"/>
      <c r="O1164" s="131"/>
      <c r="P1164" s="131"/>
      <c r="Q1164" s="131"/>
      <c r="R1164" s="131"/>
      <c r="S1164" s="131"/>
    </row>
    <row r="1165" spans="14:19" x14ac:dyDescent="0.3">
      <c r="N1165" s="131"/>
      <c r="O1165" s="131"/>
      <c r="P1165" s="131"/>
      <c r="Q1165" s="131"/>
      <c r="R1165" s="131"/>
      <c r="S1165" s="131"/>
    </row>
    <row r="1166" spans="14:19" x14ac:dyDescent="0.3">
      <c r="N1166" s="131"/>
      <c r="O1166" s="131"/>
      <c r="P1166" s="131"/>
      <c r="Q1166" s="131"/>
      <c r="R1166" s="131"/>
      <c r="S1166" s="131"/>
    </row>
    <row r="1167" spans="14:19" x14ac:dyDescent="0.3">
      <c r="N1167" s="131"/>
      <c r="O1167" s="131"/>
      <c r="P1167" s="131"/>
      <c r="Q1167" s="131"/>
      <c r="R1167" s="131"/>
      <c r="S1167" s="131"/>
    </row>
    <row r="1168" spans="14:19" x14ac:dyDescent="0.3">
      <c r="N1168" s="131"/>
      <c r="O1168" s="131"/>
      <c r="P1168" s="131"/>
      <c r="Q1168" s="131"/>
      <c r="R1168" s="131"/>
      <c r="S1168" s="131"/>
    </row>
    <row r="1169" spans="14:19" x14ac:dyDescent="0.3">
      <c r="N1169" s="131"/>
      <c r="O1169" s="131"/>
      <c r="P1169" s="131"/>
      <c r="Q1169" s="131"/>
      <c r="R1169" s="131"/>
      <c r="S1169" s="131"/>
    </row>
    <row r="1170" spans="14:19" x14ac:dyDescent="0.3">
      <c r="N1170" s="131"/>
      <c r="O1170" s="131"/>
      <c r="P1170" s="131"/>
      <c r="Q1170" s="131"/>
      <c r="R1170" s="131"/>
      <c r="S1170" s="131"/>
    </row>
    <row r="1171" spans="14:19" x14ac:dyDescent="0.3">
      <c r="N1171" s="131"/>
      <c r="O1171" s="131"/>
      <c r="P1171" s="131"/>
      <c r="Q1171" s="131"/>
      <c r="R1171" s="131"/>
      <c r="S1171" s="131"/>
    </row>
    <row r="1172" spans="14:19" x14ac:dyDescent="0.3">
      <c r="N1172" s="131"/>
      <c r="O1172" s="131"/>
      <c r="P1172" s="131"/>
      <c r="Q1172" s="131"/>
      <c r="R1172" s="131"/>
      <c r="S1172" s="131"/>
    </row>
    <row r="1173" spans="14:19" x14ac:dyDescent="0.3">
      <c r="N1173" s="131"/>
      <c r="O1173" s="131"/>
      <c r="P1173" s="131"/>
      <c r="Q1173" s="131"/>
      <c r="R1173" s="131"/>
      <c r="S1173" s="131"/>
    </row>
    <row r="1174" spans="14:19" x14ac:dyDescent="0.3">
      <c r="N1174" s="131"/>
      <c r="O1174" s="131"/>
      <c r="P1174" s="131"/>
      <c r="Q1174" s="131"/>
      <c r="R1174" s="131"/>
      <c r="S1174" s="131"/>
    </row>
    <row r="1175" spans="14:19" x14ac:dyDescent="0.3">
      <c r="N1175" s="131"/>
      <c r="O1175" s="131"/>
      <c r="P1175" s="131"/>
      <c r="Q1175" s="131"/>
      <c r="R1175" s="131"/>
      <c r="S1175" s="131"/>
    </row>
    <row r="1176" spans="14:19" x14ac:dyDescent="0.3">
      <c r="N1176" s="131"/>
      <c r="O1176" s="131"/>
      <c r="P1176" s="131"/>
      <c r="Q1176" s="131"/>
      <c r="R1176" s="131"/>
      <c r="S1176" s="131"/>
    </row>
    <row r="1177" spans="14:19" x14ac:dyDescent="0.3">
      <c r="N1177" s="131"/>
      <c r="O1177" s="131"/>
      <c r="P1177" s="131"/>
      <c r="Q1177" s="131"/>
      <c r="R1177" s="131"/>
      <c r="S1177" s="131"/>
    </row>
    <row r="1178" spans="14:19" x14ac:dyDescent="0.3">
      <c r="N1178" s="131"/>
      <c r="O1178" s="131"/>
      <c r="P1178" s="131"/>
      <c r="Q1178" s="131"/>
      <c r="R1178" s="131"/>
      <c r="S1178" s="131"/>
    </row>
    <row r="1179" spans="14:19" x14ac:dyDescent="0.3">
      <c r="N1179" s="131"/>
      <c r="O1179" s="131"/>
      <c r="P1179" s="131"/>
      <c r="Q1179" s="131"/>
      <c r="R1179" s="131"/>
      <c r="S1179" s="131"/>
    </row>
    <row r="1180" spans="14:19" x14ac:dyDescent="0.3">
      <c r="N1180" s="131"/>
      <c r="O1180" s="131"/>
      <c r="P1180" s="131"/>
      <c r="Q1180" s="131"/>
      <c r="R1180" s="131"/>
      <c r="S1180" s="131"/>
    </row>
    <row r="1181" spans="14:19" x14ac:dyDescent="0.3">
      <c r="N1181" s="131"/>
      <c r="O1181" s="131"/>
      <c r="P1181" s="131"/>
      <c r="Q1181" s="131"/>
      <c r="R1181" s="131"/>
      <c r="S1181" s="131"/>
    </row>
    <row r="1182" spans="14:19" x14ac:dyDescent="0.3">
      <c r="N1182" s="131"/>
      <c r="O1182" s="131"/>
      <c r="P1182" s="131"/>
      <c r="Q1182" s="131"/>
      <c r="R1182" s="131"/>
      <c r="S1182" s="131"/>
    </row>
    <row r="1183" spans="14:19" x14ac:dyDescent="0.3">
      <c r="N1183" s="131"/>
      <c r="O1183" s="131"/>
      <c r="P1183" s="131"/>
      <c r="Q1183" s="131"/>
      <c r="R1183" s="131"/>
      <c r="S1183" s="131"/>
    </row>
    <row r="1184" spans="14:19" x14ac:dyDescent="0.3">
      <c r="N1184" s="131"/>
      <c r="O1184" s="131"/>
      <c r="P1184" s="131"/>
      <c r="Q1184" s="131"/>
      <c r="R1184" s="131"/>
      <c r="S1184" s="131"/>
    </row>
    <row r="1185" spans="14:19" x14ac:dyDescent="0.3">
      <c r="N1185" s="131"/>
      <c r="O1185" s="131"/>
      <c r="P1185" s="131"/>
      <c r="Q1185" s="131"/>
      <c r="R1185" s="131"/>
      <c r="S1185" s="131"/>
    </row>
    <row r="1186" spans="14:19" x14ac:dyDescent="0.3">
      <c r="N1186" s="131"/>
      <c r="O1186" s="131"/>
      <c r="P1186" s="131"/>
      <c r="Q1186" s="131"/>
      <c r="R1186" s="131"/>
      <c r="S1186" s="131"/>
    </row>
    <row r="1187" spans="14:19" x14ac:dyDescent="0.3">
      <c r="N1187" s="131"/>
      <c r="O1187" s="131"/>
      <c r="P1187" s="131"/>
      <c r="Q1187" s="131"/>
      <c r="R1187" s="131"/>
      <c r="S1187" s="131"/>
    </row>
    <row r="1188" spans="14:19" x14ac:dyDescent="0.3">
      <c r="N1188" s="131"/>
      <c r="O1188" s="131"/>
      <c r="P1188" s="131"/>
      <c r="Q1188" s="131"/>
      <c r="R1188" s="131"/>
      <c r="S1188" s="131"/>
    </row>
    <row r="1189" spans="14:19" x14ac:dyDescent="0.3">
      <c r="N1189" s="131"/>
      <c r="O1189" s="131"/>
      <c r="P1189" s="131"/>
      <c r="Q1189" s="131"/>
      <c r="R1189" s="131"/>
      <c r="S1189" s="131"/>
    </row>
    <row r="1190" spans="14:19" x14ac:dyDescent="0.3">
      <c r="N1190" s="131"/>
      <c r="O1190" s="131"/>
      <c r="P1190" s="131"/>
      <c r="Q1190" s="131"/>
      <c r="R1190" s="131"/>
      <c r="S1190" s="131"/>
    </row>
    <row r="1191" spans="14:19" x14ac:dyDescent="0.3">
      <c r="N1191" s="131"/>
      <c r="O1191" s="131"/>
      <c r="P1191" s="131"/>
      <c r="Q1191" s="131"/>
      <c r="R1191" s="131"/>
      <c r="S1191" s="131"/>
    </row>
    <row r="1192" spans="14:19" x14ac:dyDescent="0.3">
      <c r="N1192" s="131"/>
      <c r="O1192" s="131"/>
      <c r="P1192" s="131"/>
      <c r="Q1192" s="131"/>
      <c r="R1192" s="131"/>
      <c r="S1192" s="131"/>
    </row>
    <row r="1193" spans="14:19" x14ac:dyDescent="0.3">
      <c r="N1193" s="131"/>
      <c r="O1193" s="131"/>
      <c r="P1193" s="131"/>
      <c r="Q1193" s="131"/>
      <c r="R1193" s="131"/>
      <c r="S1193" s="131"/>
    </row>
    <row r="1194" spans="14:19" x14ac:dyDescent="0.3">
      <c r="N1194" s="131"/>
      <c r="O1194" s="131"/>
      <c r="P1194" s="131"/>
      <c r="Q1194" s="131"/>
      <c r="R1194" s="131"/>
      <c r="S1194" s="131"/>
    </row>
    <row r="1195" spans="14:19" x14ac:dyDescent="0.3">
      <c r="N1195" s="131"/>
      <c r="O1195" s="131"/>
      <c r="P1195" s="131"/>
      <c r="Q1195" s="131"/>
      <c r="R1195" s="131"/>
      <c r="S1195" s="131"/>
    </row>
    <row r="1196" spans="14:19" x14ac:dyDescent="0.3">
      <c r="N1196" s="131"/>
      <c r="O1196" s="131"/>
      <c r="P1196" s="131"/>
      <c r="Q1196" s="131"/>
      <c r="R1196" s="131"/>
      <c r="S1196" s="131"/>
    </row>
    <row r="1197" spans="14:19" x14ac:dyDescent="0.3">
      <c r="N1197" s="131"/>
      <c r="O1197" s="131"/>
      <c r="P1197" s="131"/>
      <c r="Q1197" s="131"/>
      <c r="R1197" s="131"/>
      <c r="S1197" s="131"/>
    </row>
    <row r="1198" spans="14:19" x14ac:dyDescent="0.3">
      <c r="N1198" s="131"/>
      <c r="O1198" s="131"/>
      <c r="P1198" s="131"/>
      <c r="Q1198" s="131"/>
      <c r="R1198" s="131"/>
      <c r="S1198" s="131"/>
    </row>
    <row r="1199" spans="14:19" x14ac:dyDescent="0.3">
      <c r="N1199" s="131"/>
      <c r="O1199" s="131"/>
      <c r="P1199" s="131"/>
      <c r="Q1199" s="131"/>
      <c r="R1199" s="131"/>
      <c r="S1199" s="131"/>
    </row>
    <row r="1200" spans="14:19" x14ac:dyDescent="0.3">
      <c r="N1200" s="131"/>
      <c r="O1200" s="131"/>
      <c r="P1200" s="131"/>
      <c r="Q1200" s="131"/>
      <c r="R1200" s="131"/>
      <c r="S1200" s="131"/>
    </row>
    <row r="1201" spans="14:19" x14ac:dyDescent="0.3">
      <c r="N1201" s="131"/>
      <c r="O1201" s="131"/>
      <c r="P1201" s="131"/>
      <c r="Q1201" s="131"/>
      <c r="R1201" s="131"/>
      <c r="S1201" s="131"/>
    </row>
    <row r="1202" spans="14:19" x14ac:dyDescent="0.3">
      <c r="N1202" s="131"/>
      <c r="O1202" s="131"/>
      <c r="P1202" s="131"/>
      <c r="Q1202" s="131"/>
      <c r="R1202" s="131"/>
      <c r="S1202" s="131"/>
    </row>
    <row r="1203" spans="14:19" x14ac:dyDescent="0.3">
      <c r="N1203" s="131"/>
      <c r="O1203" s="131"/>
      <c r="P1203" s="131"/>
      <c r="Q1203" s="131"/>
      <c r="R1203" s="131"/>
      <c r="S1203" s="131"/>
    </row>
    <row r="1204" spans="14:19" x14ac:dyDescent="0.3">
      <c r="N1204" s="131"/>
      <c r="O1204" s="131"/>
      <c r="P1204" s="131"/>
      <c r="Q1204" s="131"/>
      <c r="R1204" s="131"/>
      <c r="S1204" s="131"/>
    </row>
    <row r="1205" spans="14:19" x14ac:dyDescent="0.3">
      <c r="N1205" s="131"/>
      <c r="O1205" s="131"/>
      <c r="P1205" s="131"/>
      <c r="Q1205" s="131"/>
      <c r="R1205" s="131"/>
      <c r="S1205" s="131"/>
    </row>
    <row r="1206" spans="14:19" x14ac:dyDescent="0.3">
      <c r="N1206" s="131"/>
      <c r="O1206" s="131"/>
      <c r="P1206" s="131"/>
      <c r="Q1206" s="131"/>
      <c r="R1206" s="131"/>
      <c r="S1206" s="131"/>
    </row>
    <row r="1207" spans="14:19" x14ac:dyDescent="0.3">
      <c r="N1207" s="131"/>
      <c r="O1207" s="131"/>
      <c r="P1207" s="131"/>
      <c r="Q1207" s="131"/>
      <c r="R1207" s="131"/>
      <c r="S1207" s="131"/>
    </row>
    <row r="1208" spans="14:19" x14ac:dyDescent="0.3">
      <c r="N1208" s="131"/>
      <c r="O1208" s="131"/>
      <c r="P1208" s="131"/>
      <c r="Q1208" s="131"/>
      <c r="R1208" s="131"/>
      <c r="S1208" s="131"/>
    </row>
    <row r="1209" spans="14:19" x14ac:dyDescent="0.3">
      <c r="N1209" s="131"/>
      <c r="O1209" s="131"/>
      <c r="P1209" s="131"/>
      <c r="Q1209" s="131"/>
      <c r="R1209" s="131"/>
      <c r="S1209" s="131"/>
    </row>
    <row r="1210" spans="14:19" x14ac:dyDescent="0.3">
      <c r="N1210" s="131"/>
      <c r="O1210" s="131"/>
      <c r="P1210" s="131"/>
      <c r="Q1210" s="131"/>
      <c r="R1210" s="131"/>
      <c r="S1210" s="131"/>
    </row>
    <row r="1211" spans="14:19" x14ac:dyDescent="0.3">
      <c r="N1211" s="131"/>
      <c r="O1211" s="131"/>
      <c r="P1211" s="131"/>
      <c r="Q1211" s="131"/>
      <c r="R1211" s="131"/>
      <c r="S1211" s="131"/>
    </row>
    <row r="1212" spans="14:19" x14ac:dyDescent="0.3">
      <c r="N1212" s="131"/>
      <c r="O1212" s="131"/>
      <c r="P1212" s="131"/>
      <c r="Q1212" s="131"/>
      <c r="R1212" s="131"/>
      <c r="S1212" s="131"/>
    </row>
    <row r="1213" spans="14:19" x14ac:dyDescent="0.3">
      <c r="N1213" s="131"/>
      <c r="O1213" s="131"/>
      <c r="P1213" s="131"/>
      <c r="Q1213" s="131"/>
      <c r="R1213" s="131"/>
      <c r="S1213" s="131"/>
    </row>
    <row r="1214" spans="14:19" x14ac:dyDescent="0.3">
      <c r="N1214" s="131"/>
      <c r="O1214" s="131"/>
      <c r="P1214" s="131"/>
      <c r="Q1214" s="131"/>
      <c r="R1214" s="131"/>
      <c r="S1214" s="131"/>
    </row>
    <row r="1215" spans="14:19" x14ac:dyDescent="0.3">
      <c r="N1215" s="131"/>
      <c r="O1215" s="131"/>
      <c r="P1215" s="131"/>
      <c r="Q1215" s="131"/>
      <c r="R1215" s="131"/>
      <c r="S1215" s="131"/>
    </row>
    <row r="1216" spans="14:19" x14ac:dyDescent="0.3">
      <c r="N1216" s="131"/>
      <c r="O1216" s="131"/>
      <c r="P1216" s="131"/>
      <c r="Q1216" s="131"/>
      <c r="R1216" s="131"/>
      <c r="S1216" s="131"/>
    </row>
    <row r="1217" spans="14:19" x14ac:dyDescent="0.3">
      <c r="N1217" s="131"/>
      <c r="O1217" s="131"/>
      <c r="P1217" s="131"/>
      <c r="Q1217" s="131"/>
      <c r="R1217" s="131"/>
      <c r="S1217" s="131"/>
    </row>
    <row r="1218" spans="14:19" x14ac:dyDescent="0.3">
      <c r="N1218" s="131"/>
      <c r="O1218" s="131"/>
      <c r="P1218" s="131"/>
      <c r="Q1218" s="131"/>
      <c r="R1218" s="131"/>
      <c r="S1218" s="131"/>
    </row>
    <row r="1219" spans="14:19" x14ac:dyDescent="0.3">
      <c r="N1219" s="131"/>
      <c r="O1219" s="131"/>
      <c r="P1219" s="131"/>
      <c r="Q1219" s="131"/>
      <c r="R1219" s="131"/>
      <c r="S1219" s="131"/>
    </row>
    <row r="1220" spans="14:19" x14ac:dyDescent="0.3">
      <c r="N1220" s="131"/>
      <c r="O1220" s="131"/>
      <c r="P1220" s="131"/>
      <c r="Q1220" s="131"/>
      <c r="R1220" s="131"/>
      <c r="S1220" s="131"/>
    </row>
    <row r="1221" spans="14:19" x14ac:dyDescent="0.3">
      <c r="N1221" s="131"/>
      <c r="O1221" s="131"/>
      <c r="P1221" s="131"/>
      <c r="Q1221" s="131"/>
      <c r="R1221" s="131"/>
      <c r="S1221" s="131"/>
    </row>
    <row r="1222" spans="14:19" x14ac:dyDescent="0.3">
      <c r="N1222" s="131"/>
      <c r="O1222" s="131"/>
      <c r="P1222" s="131"/>
      <c r="Q1222" s="131"/>
      <c r="R1222" s="131"/>
      <c r="S1222" s="131"/>
    </row>
    <row r="1223" spans="14:19" x14ac:dyDescent="0.3">
      <c r="N1223" s="131"/>
      <c r="O1223" s="131"/>
      <c r="P1223" s="131"/>
      <c r="Q1223" s="131"/>
      <c r="R1223" s="131"/>
      <c r="S1223" s="131"/>
    </row>
    <row r="1224" spans="14:19" x14ac:dyDescent="0.3">
      <c r="N1224" s="131"/>
      <c r="O1224" s="131"/>
      <c r="P1224" s="131"/>
      <c r="Q1224" s="131"/>
      <c r="R1224" s="131"/>
      <c r="S1224" s="131"/>
    </row>
    <row r="1225" spans="14:19" x14ac:dyDescent="0.3">
      <c r="N1225" s="131"/>
      <c r="O1225" s="131"/>
      <c r="P1225" s="131"/>
      <c r="Q1225" s="131"/>
      <c r="R1225" s="131"/>
      <c r="S1225" s="131"/>
    </row>
    <row r="1226" spans="14:19" x14ac:dyDescent="0.3">
      <c r="N1226" s="131"/>
      <c r="O1226" s="131"/>
      <c r="P1226" s="131"/>
      <c r="Q1226" s="131"/>
      <c r="R1226" s="131"/>
      <c r="S1226" s="131"/>
    </row>
    <row r="1227" spans="14:19" x14ac:dyDescent="0.3">
      <c r="N1227" s="131"/>
      <c r="O1227" s="131"/>
      <c r="P1227" s="131"/>
      <c r="Q1227" s="131"/>
      <c r="R1227" s="131"/>
      <c r="S1227" s="131"/>
    </row>
    <row r="1228" spans="14:19" x14ac:dyDescent="0.3">
      <c r="N1228" s="131"/>
      <c r="O1228" s="131"/>
      <c r="P1228" s="131"/>
      <c r="Q1228" s="131"/>
      <c r="R1228" s="131"/>
      <c r="S1228" s="131"/>
    </row>
    <row r="1229" spans="14:19" x14ac:dyDescent="0.3">
      <c r="N1229" s="131"/>
      <c r="O1229" s="131"/>
      <c r="P1229" s="131"/>
      <c r="Q1229" s="131"/>
      <c r="R1229" s="131"/>
      <c r="S1229" s="131"/>
    </row>
    <row r="1230" spans="14:19" x14ac:dyDescent="0.3">
      <c r="N1230" s="131"/>
      <c r="O1230" s="131"/>
      <c r="P1230" s="131"/>
      <c r="Q1230" s="131"/>
      <c r="R1230" s="131"/>
      <c r="S1230" s="131"/>
    </row>
    <row r="1231" spans="14:19" x14ac:dyDescent="0.3">
      <c r="N1231" s="131"/>
      <c r="O1231" s="131"/>
      <c r="P1231" s="131"/>
      <c r="Q1231" s="131"/>
      <c r="R1231" s="131"/>
      <c r="S1231" s="131"/>
    </row>
    <row r="1232" spans="14:19" x14ac:dyDescent="0.3">
      <c r="N1232" s="131"/>
      <c r="O1232" s="131"/>
      <c r="P1232" s="131"/>
      <c r="Q1232" s="131"/>
      <c r="R1232" s="131"/>
      <c r="S1232" s="131"/>
    </row>
    <row r="1233" spans="14:19" x14ac:dyDescent="0.3">
      <c r="N1233" s="131"/>
      <c r="O1233" s="131"/>
      <c r="P1233" s="131"/>
      <c r="Q1233" s="131"/>
      <c r="R1233" s="131"/>
      <c r="S1233" s="131"/>
    </row>
    <row r="1234" spans="14:19" x14ac:dyDescent="0.3">
      <c r="N1234" s="131"/>
      <c r="O1234" s="131"/>
      <c r="P1234" s="131"/>
      <c r="Q1234" s="131"/>
      <c r="R1234" s="131"/>
      <c r="S1234" s="131"/>
    </row>
    <row r="1235" spans="14:19" x14ac:dyDescent="0.3">
      <c r="N1235" s="131"/>
      <c r="O1235" s="131"/>
      <c r="P1235" s="131"/>
      <c r="Q1235" s="131"/>
      <c r="R1235" s="131"/>
      <c r="S1235" s="131"/>
    </row>
    <row r="1236" spans="14:19" x14ac:dyDescent="0.3">
      <c r="N1236" s="131"/>
      <c r="O1236" s="131"/>
      <c r="P1236" s="131"/>
      <c r="Q1236" s="131"/>
      <c r="R1236" s="131"/>
      <c r="S1236" s="131"/>
    </row>
    <row r="1237" spans="14:19" x14ac:dyDescent="0.3">
      <c r="N1237" s="131"/>
      <c r="O1237" s="131"/>
      <c r="P1237" s="131"/>
      <c r="Q1237" s="131"/>
      <c r="R1237" s="131"/>
      <c r="S1237" s="131"/>
    </row>
    <row r="1238" spans="14:19" x14ac:dyDescent="0.3">
      <c r="N1238" s="131"/>
      <c r="O1238" s="131"/>
      <c r="P1238" s="131"/>
      <c r="Q1238" s="131"/>
      <c r="R1238" s="131"/>
      <c r="S1238" s="131"/>
    </row>
    <row r="1239" spans="14:19" x14ac:dyDescent="0.3">
      <c r="N1239" s="131"/>
      <c r="O1239" s="131"/>
      <c r="P1239" s="131"/>
      <c r="Q1239" s="131"/>
      <c r="R1239" s="131"/>
      <c r="S1239" s="131"/>
    </row>
    <row r="1240" spans="14:19" x14ac:dyDescent="0.3">
      <c r="N1240" s="131"/>
      <c r="O1240" s="131"/>
      <c r="P1240" s="131"/>
      <c r="Q1240" s="131"/>
      <c r="R1240" s="131"/>
      <c r="S1240" s="131"/>
    </row>
    <row r="1241" spans="14:19" x14ac:dyDescent="0.3">
      <c r="N1241" s="131"/>
      <c r="O1241" s="131"/>
      <c r="P1241" s="131"/>
      <c r="Q1241" s="131"/>
      <c r="R1241" s="131"/>
      <c r="S1241" s="131"/>
    </row>
    <row r="1242" spans="14:19" x14ac:dyDescent="0.3">
      <c r="N1242" s="131"/>
      <c r="O1242" s="131"/>
      <c r="P1242" s="131"/>
      <c r="Q1242" s="131"/>
      <c r="R1242" s="131"/>
      <c r="S1242" s="131"/>
    </row>
    <row r="1243" spans="14:19" x14ac:dyDescent="0.3">
      <c r="N1243" s="131"/>
      <c r="O1243" s="131"/>
      <c r="P1243" s="131"/>
      <c r="Q1243" s="131"/>
      <c r="R1243" s="131"/>
      <c r="S1243" s="131"/>
    </row>
    <row r="1244" spans="14:19" x14ac:dyDescent="0.3">
      <c r="N1244" s="131"/>
      <c r="O1244" s="131"/>
      <c r="P1244" s="131"/>
      <c r="Q1244" s="131"/>
      <c r="R1244" s="131"/>
      <c r="S1244" s="131"/>
    </row>
    <row r="1245" spans="14:19" x14ac:dyDescent="0.3">
      <c r="N1245" s="131"/>
      <c r="O1245" s="131"/>
      <c r="P1245" s="131"/>
      <c r="Q1245" s="131"/>
      <c r="R1245" s="131"/>
      <c r="S1245" s="131"/>
    </row>
    <row r="1246" spans="14:19" x14ac:dyDescent="0.3">
      <c r="N1246" s="131"/>
      <c r="O1246" s="131"/>
      <c r="P1246" s="131"/>
      <c r="Q1246" s="131"/>
      <c r="R1246" s="131"/>
      <c r="S1246" s="131"/>
    </row>
    <row r="1247" spans="14:19" x14ac:dyDescent="0.3">
      <c r="N1247" s="131"/>
      <c r="O1247" s="131"/>
      <c r="P1247" s="131"/>
      <c r="Q1247" s="131"/>
      <c r="R1247" s="131"/>
      <c r="S1247" s="131"/>
    </row>
    <row r="1248" spans="14:19" x14ac:dyDescent="0.3">
      <c r="N1248" s="131"/>
      <c r="O1248" s="131"/>
      <c r="P1248" s="131"/>
      <c r="Q1248" s="131"/>
      <c r="R1248" s="131"/>
      <c r="S1248" s="131"/>
    </row>
    <row r="1249" spans="14:19" x14ac:dyDescent="0.3">
      <c r="N1249" s="131"/>
      <c r="O1249" s="131"/>
      <c r="P1249" s="131"/>
      <c r="Q1249" s="131"/>
      <c r="R1249" s="131"/>
      <c r="S1249" s="131"/>
    </row>
    <row r="1250" spans="14:19" x14ac:dyDescent="0.3">
      <c r="N1250" s="131"/>
      <c r="O1250" s="131"/>
      <c r="P1250" s="131"/>
      <c r="Q1250" s="131"/>
      <c r="R1250" s="131"/>
      <c r="S1250" s="131"/>
    </row>
    <row r="1251" spans="14:19" x14ac:dyDescent="0.3">
      <c r="N1251" s="131"/>
      <c r="O1251" s="131"/>
      <c r="P1251" s="131"/>
      <c r="Q1251" s="131"/>
      <c r="R1251" s="131"/>
      <c r="S1251" s="131"/>
    </row>
    <row r="1252" spans="14:19" x14ac:dyDescent="0.3">
      <c r="N1252" s="131"/>
      <c r="O1252" s="131"/>
      <c r="P1252" s="131"/>
      <c r="Q1252" s="131"/>
      <c r="R1252" s="131"/>
      <c r="S1252" s="131"/>
    </row>
    <row r="1253" spans="14:19" x14ac:dyDescent="0.3">
      <c r="N1253" s="131"/>
      <c r="O1253" s="131"/>
      <c r="P1253" s="131"/>
      <c r="Q1253" s="131"/>
      <c r="R1253" s="131"/>
      <c r="S1253" s="131"/>
    </row>
    <row r="1254" spans="14:19" x14ac:dyDescent="0.3">
      <c r="N1254" s="131"/>
      <c r="O1254" s="131"/>
      <c r="P1254" s="131"/>
      <c r="Q1254" s="131"/>
      <c r="R1254" s="131"/>
      <c r="S1254" s="131"/>
    </row>
    <row r="1255" spans="14:19" x14ac:dyDescent="0.3">
      <c r="N1255" s="131"/>
      <c r="O1255" s="131"/>
      <c r="P1255" s="131"/>
      <c r="Q1255" s="131"/>
      <c r="R1255" s="131"/>
      <c r="S1255" s="131"/>
    </row>
    <row r="1256" spans="14:19" x14ac:dyDescent="0.3">
      <c r="N1256" s="131"/>
      <c r="O1256" s="131"/>
      <c r="P1256" s="131"/>
      <c r="Q1256" s="131"/>
      <c r="R1256" s="131"/>
      <c r="S1256" s="131"/>
    </row>
    <row r="1257" spans="14:19" x14ac:dyDescent="0.3">
      <c r="N1257" s="131"/>
      <c r="O1257" s="131"/>
      <c r="P1257" s="131"/>
      <c r="Q1257" s="131"/>
      <c r="R1257" s="131"/>
      <c r="S1257" s="131"/>
    </row>
    <row r="1258" spans="14:19" x14ac:dyDescent="0.3">
      <c r="N1258" s="131"/>
      <c r="O1258" s="131"/>
      <c r="P1258" s="131"/>
      <c r="Q1258" s="131"/>
      <c r="R1258" s="131"/>
      <c r="S1258" s="131"/>
    </row>
    <row r="1259" spans="14:19" x14ac:dyDescent="0.3">
      <c r="N1259" s="131"/>
      <c r="O1259" s="131"/>
      <c r="P1259" s="131"/>
      <c r="Q1259" s="131"/>
      <c r="R1259" s="131"/>
      <c r="S1259" s="131"/>
    </row>
    <row r="1260" spans="14:19" x14ac:dyDescent="0.3">
      <c r="N1260" s="131"/>
      <c r="O1260" s="131"/>
      <c r="P1260" s="131"/>
      <c r="Q1260" s="131"/>
      <c r="R1260" s="131"/>
      <c r="S1260" s="131"/>
    </row>
    <row r="1261" spans="14:19" x14ac:dyDescent="0.3">
      <c r="N1261" s="131"/>
      <c r="O1261" s="131"/>
      <c r="P1261" s="131"/>
      <c r="Q1261" s="131"/>
      <c r="R1261" s="131"/>
      <c r="S1261" s="131"/>
    </row>
    <row r="1262" spans="14:19" x14ac:dyDescent="0.3">
      <c r="N1262" s="131"/>
      <c r="O1262" s="131"/>
      <c r="P1262" s="131"/>
      <c r="Q1262" s="131"/>
      <c r="R1262" s="131"/>
      <c r="S1262" s="131"/>
    </row>
    <row r="1263" spans="14:19" x14ac:dyDescent="0.3">
      <c r="N1263" s="131"/>
      <c r="O1263" s="131"/>
      <c r="P1263" s="131"/>
      <c r="Q1263" s="131"/>
      <c r="R1263" s="131"/>
      <c r="S1263" s="131"/>
    </row>
    <row r="1264" spans="14:19" x14ac:dyDescent="0.3">
      <c r="N1264" s="131"/>
      <c r="O1264" s="131"/>
      <c r="P1264" s="131"/>
      <c r="Q1264" s="131"/>
      <c r="R1264" s="131"/>
      <c r="S1264" s="131"/>
    </row>
    <row r="1265" spans="14:19" x14ac:dyDescent="0.3">
      <c r="N1265" s="131"/>
      <c r="O1265" s="131"/>
      <c r="P1265" s="131"/>
      <c r="Q1265" s="131"/>
      <c r="R1265" s="131"/>
      <c r="S1265" s="131"/>
    </row>
    <row r="1266" spans="14:19" x14ac:dyDescent="0.3">
      <c r="N1266" s="131"/>
      <c r="O1266" s="131"/>
      <c r="P1266" s="131"/>
      <c r="Q1266" s="131"/>
      <c r="R1266" s="131"/>
      <c r="S1266" s="131"/>
    </row>
    <row r="1267" spans="14:19" x14ac:dyDescent="0.3">
      <c r="N1267" s="131"/>
      <c r="O1267" s="131"/>
      <c r="P1267" s="131"/>
      <c r="Q1267" s="131"/>
      <c r="R1267" s="131"/>
      <c r="S1267" s="131"/>
    </row>
    <row r="1268" spans="14:19" x14ac:dyDescent="0.3">
      <c r="N1268" s="131"/>
      <c r="O1268" s="131"/>
      <c r="P1268" s="131"/>
      <c r="Q1268" s="131"/>
      <c r="R1268" s="131"/>
      <c r="S1268" s="131"/>
    </row>
    <row r="1269" spans="14:19" x14ac:dyDescent="0.3">
      <c r="N1269" s="131"/>
      <c r="O1269" s="131"/>
      <c r="P1269" s="131"/>
      <c r="Q1269" s="131"/>
      <c r="R1269" s="131"/>
      <c r="S1269" s="131"/>
    </row>
    <row r="1270" spans="14:19" x14ac:dyDescent="0.3">
      <c r="N1270" s="131"/>
      <c r="O1270" s="131"/>
      <c r="P1270" s="131"/>
      <c r="Q1270" s="131"/>
      <c r="R1270" s="131"/>
      <c r="S1270" s="131"/>
    </row>
    <row r="1271" spans="14:19" x14ac:dyDescent="0.3">
      <c r="N1271" s="131"/>
      <c r="O1271" s="131"/>
      <c r="P1271" s="131"/>
      <c r="Q1271" s="131"/>
      <c r="R1271" s="131"/>
      <c r="S1271" s="131"/>
    </row>
    <row r="1272" spans="14:19" x14ac:dyDescent="0.3">
      <c r="N1272" s="131"/>
      <c r="O1272" s="131"/>
      <c r="P1272" s="131"/>
      <c r="Q1272" s="131"/>
      <c r="R1272" s="131"/>
      <c r="S1272" s="131"/>
    </row>
    <row r="1273" spans="14:19" x14ac:dyDescent="0.3">
      <c r="N1273" s="131"/>
      <c r="O1273" s="131"/>
      <c r="P1273" s="131"/>
      <c r="Q1273" s="131"/>
      <c r="R1273" s="131"/>
      <c r="S1273" s="131"/>
    </row>
    <row r="1274" spans="14:19" x14ac:dyDescent="0.3">
      <c r="N1274" s="131"/>
      <c r="O1274" s="131"/>
      <c r="P1274" s="131"/>
      <c r="Q1274" s="131"/>
      <c r="R1274" s="131"/>
      <c r="S1274" s="131"/>
    </row>
    <row r="1275" spans="14:19" x14ac:dyDescent="0.3">
      <c r="N1275" s="131"/>
      <c r="O1275" s="131"/>
      <c r="P1275" s="131"/>
      <c r="Q1275" s="131"/>
      <c r="R1275" s="131"/>
      <c r="S1275" s="131"/>
    </row>
    <row r="1276" spans="14:19" x14ac:dyDescent="0.3">
      <c r="N1276" s="131"/>
      <c r="O1276" s="131"/>
      <c r="P1276" s="131"/>
      <c r="Q1276" s="131"/>
      <c r="R1276" s="131"/>
      <c r="S1276" s="131"/>
    </row>
    <row r="1277" spans="14:19" x14ac:dyDescent="0.3">
      <c r="N1277" s="131"/>
      <c r="O1277" s="131"/>
      <c r="P1277" s="131"/>
      <c r="Q1277" s="131"/>
      <c r="R1277" s="131"/>
      <c r="S1277" s="131"/>
    </row>
    <row r="1278" spans="14:19" x14ac:dyDescent="0.3">
      <c r="N1278" s="131"/>
      <c r="O1278" s="131"/>
      <c r="P1278" s="131"/>
      <c r="Q1278" s="131"/>
      <c r="R1278" s="131"/>
      <c r="S1278" s="131"/>
    </row>
    <row r="1279" spans="14:19" x14ac:dyDescent="0.3">
      <c r="N1279" s="131"/>
      <c r="O1279" s="131"/>
      <c r="P1279" s="131"/>
      <c r="Q1279" s="131"/>
      <c r="R1279" s="131"/>
      <c r="S1279" s="131"/>
    </row>
    <row r="1280" spans="14:19" x14ac:dyDescent="0.3">
      <c r="N1280" s="131"/>
      <c r="O1280" s="131"/>
      <c r="P1280" s="131"/>
      <c r="Q1280" s="131"/>
      <c r="R1280" s="131"/>
      <c r="S1280" s="131"/>
    </row>
    <row r="1281" spans="14:19" x14ac:dyDescent="0.3">
      <c r="N1281" s="131"/>
      <c r="O1281" s="131"/>
      <c r="P1281" s="131"/>
      <c r="Q1281" s="131"/>
      <c r="R1281" s="131"/>
      <c r="S1281" s="131"/>
    </row>
    <row r="1282" spans="14:19" x14ac:dyDescent="0.3">
      <c r="N1282" s="131"/>
      <c r="O1282" s="131"/>
      <c r="P1282" s="131"/>
      <c r="Q1282" s="131"/>
      <c r="R1282" s="131"/>
      <c r="S1282" s="131"/>
    </row>
    <row r="1283" spans="14:19" x14ac:dyDescent="0.3">
      <c r="N1283" s="131"/>
      <c r="O1283" s="131"/>
      <c r="P1283" s="131"/>
      <c r="Q1283" s="131"/>
      <c r="R1283" s="131"/>
      <c r="S1283" s="131"/>
    </row>
    <row r="1284" spans="14:19" x14ac:dyDescent="0.3">
      <c r="N1284" s="131"/>
      <c r="O1284" s="131"/>
      <c r="P1284" s="131"/>
      <c r="Q1284" s="131"/>
      <c r="R1284" s="131"/>
      <c r="S1284" s="131"/>
    </row>
    <row r="1285" spans="14:19" x14ac:dyDescent="0.3">
      <c r="N1285" s="131"/>
      <c r="O1285" s="131"/>
      <c r="P1285" s="131"/>
      <c r="Q1285" s="131"/>
      <c r="R1285" s="131"/>
      <c r="S1285" s="131"/>
    </row>
    <row r="1286" spans="14:19" x14ac:dyDescent="0.3">
      <c r="N1286" s="131"/>
      <c r="O1286" s="131"/>
      <c r="P1286" s="131"/>
      <c r="Q1286" s="131"/>
      <c r="R1286" s="131"/>
      <c r="S1286" s="131"/>
    </row>
    <row r="1287" spans="14:19" x14ac:dyDescent="0.3">
      <c r="N1287" s="131"/>
      <c r="O1287" s="131"/>
      <c r="P1287" s="131"/>
      <c r="Q1287" s="131"/>
      <c r="R1287" s="131"/>
      <c r="S1287" s="131"/>
    </row>
    <row r="1288" spans="14:19" x14ac:dyDescent="0.3">
      <c r="N1288" s="131"/>
      <c r="O1288" s="131"/>
      <c r="P1288" s="131"/>
      <c r="Q1288" s="131"/>
      <c r="R1288" s="131"/>
      <c r="S1288" s="131"/>
    </row>
    <row r="1289" spans="14:19" x14ac:dyDescent="0.3">
      <c r="N1289" s="131"/>
      <c r="O1289" s="131"/>
      <c r="P1289" s="131"/>
      <c r="Q1289" s="131"/>
      <c r="R1289" s="131"/>
      <c r="S1289" s="131"/>
    </row>
    <row r="1290" spans="14:19" x14ac:dyDescent="0.3">
      <c r="N1290" s="131"/>
      <c r="O1290" s="131"/>
      <c r="P1290" s="131"/>
      <c r="Q1290" s="131"/>
      <c r="R1290" s="131"/>
      <c r="S1290" s="131"/>
    </row>
    <row r="1291" spans="14:19" x14ac:dyDescent="0.3">
      <c r="N1291" s="131"/>
      <c r="O1291" s="131"/>
      <c r="P1291" s="131"/>
      <c r="Q1291" s="131"/>
      <c r="R1291" s="131"/>
      <c r="S1291" s="131"/>
    </row>
    <row r="1292" spans="14:19" x14ac:dyDescent="0.3">
      <c r="N1292" s="131"/>
      <c r="O1292" s="131"/>
      <c r="P1292" s="131"/>
      <c r="Q1292" s="131"/>
      <c r="R1292" s="131"/>
      <c r="S1292" s="131"/>
    </row>
    <row r="1293" spans="14:19" x14ac:dyDescent="0.3">
      <c r="N1293" s="131"/>
      <c r="O1293" s="131"/>
      <c r="P1293" s="131"/>
      <c r="Q1293" s="131"/>
      <c r="R1293" s="131"/>
      <c r="S1293" s="131"/>
    </row>
    <row r="1294" spans="14:19" x14ac:dyDescent="0.3">
      <c r="N1294" s="131"/>
      <c r="O1294" s="131"/>
      <c r="P1294" s="131"/>
      <c r="Q1294" s="131"/>
      <c r="R1294" s="131"/>
      <c r="S1294" s="131"/>
    </row>
    <row r="1295" spans="14:19" x14ac:dyDescent="0.3">
      <c r="N1295" s="131"/>
      <c r="O1295" s="131"/>
      <c r="P1295" s="131"/>
      <c r="Q1295" s="131"/>
      <c r="R1295" s="131"/>
      <c r="S1295" s="131"/>
    </row>
    <row r="1296" spans="14:19" x14ac:dyDescent="0.3">
      <c r="N1296" s="131"/>
      <c r="O1296" s="131"/>
      <c r="P1296" s="131"/>
      <c r="Q1296" s="131"/>
      <c r="R1296" s="131"/>
      <c r="S1296" s="131"/>
    </row>
    <row r="1297" spans="14:19" x14ac:dyDescent="0.3">
      <c r="N1297" s="131"/>
      <c r="O1297" s="131"/>
      <c r="P1297" s="131"/>
      <c r="Q1297" s="131"/>
      <c r="R1297" s="131"/>
      <c r="S1297" s="131"/>
    </row>
    <row r="1298" spans="14:19" x14ac:dyDescent="0.3">
      <c r="N1298" s="131"/>
      <c r="O1298" s="131"/>
      <c r="P1298" s="131"/>
      <c r="Q1298" s="131"/>
      <c r="R1298" s="131"/>
      <c r="S1298" s="131"/>
    </row>
    <row r="1299" spans="14:19" x14ac:dyDescent="0.3">
      <c r="N1299" s="131"/>
      <c r="O1299" s="131"/>
      <c r="P1299" s="131"/>
      <c r="Q1299" s="131"/>
      <c r="R1299" s="131"/>
      <c r="S1299" s="131"/>
    </row>
    <row r="1300" spans="14:19" x14ac:dyDescent="0.3">
      <c r="N1300" s="131"/>
      <c r="O1300" s="131"/>
      <c r="P1300" s="131"/>
      <c r="Q1300" s="131"/>
      <c r="R1300" s="131"/>
      <c r="S1300" s="131"/>
    </row>
    <row r="1301" spans="14:19" x14ac:dyDescent="0.3">
      <c r="N1301" s="131"/>
      <c r="O1301" s="131"/>
      <c r="P1301" s="131"/>
      <c r="Q1301" s="131"/>
      <c r="R1301" s="131"/>
      <c r="S1301" s="131"/>
    </row>
    <row r="1302" spans="14:19" x14ac:dyDescent="0.3">
      <c r="N1302" s="131"/>
      <c r="O1302" s="131"/>
      <c r="P1302" s="131"/>
      <c r="Q1302" s="131"/>
      <c r="R1302" s="131"/>
      <c r="S1302" s="131"/>
    </row>
    <row r="1303" spans="14:19" x14ac:dyDescent="0.3">
      <c r="N1303" s="131"/>
      <c r="O1303" s="131"/>
      <c r="P1303" s="131"/>
      <c r="Q1303" s="131"/>
      <c r="R1303" s="131"/>
      <c r="S1303" s="131"/>
    </row>
    <row r="1304" spans="14:19" x14ac:dyDescent="0.3">
      <c r="N1304" s="131"/>
      <c r="O1304" s="131"/>
      <c r="P1304" s="131"/>
      <c r="Q1304" s="131"/>
      <c r="R1304" s="131"/>
      <c r="S1304" s="131"/>
    </row>
    <row r="1305" spans="14:19" x14ac:dyDescent="0.3">
      <c r="N1305" s="131"/>
      <c r="O1305" s="131"/>
      <c r="P1305" s="131"/>
      <c r="Q1305" s="131"/>
      <c r="R1305" s="131"/>
      <c r="S1305" s="131"/>
    </row>
    <row r="1306" spans="14:19" x14ac:dyDescent="0.3">
      <c r="N1306" s="131"/>
      <c r="O1306" s="131"/>
      <c r="P1306" s="131"/>
      <c r="Q1306" s="131"/>
      <c r="R1306" s="131"/>
      <c r="S1306" s="131"/>
    </row>
    <row r="1307" spans="14:19" x14ac:dyDescent="0.3">
      <c r="N1307" s="131"/>
      <c r="O1307" s="131"/>
      <c r="P1307" s="131"/>
      <c r="Q1307" s="131"/>
      <c r="R1307" s="131"/>
      <c r="S1307" s="131"/>
    </row>
    <row r="1308" spans="14:19" x14ac:dyDescent="0.3">
      <c r="N1308" s="131"/>
      <c r="O1308" s="131"/>
      <c r="P1308" s="131"/>
      <c r="Q1308" s="131"/>
      <c r="R1308" s="131"/>
      <c r="S1308" s="131"/>
    </row>
    <row r="1309" spans="14:19" x14ac:dyDescent="0.3">
      <c r="N1309" s="131"/>
      <c r="O1309" s="131"/>
      <c r="P1309" s="131"/>
      <c r="Q1309" s="131"/>
      <c r="R1309" s="131"/>
      <c r="S1309" s="131"/>
    </row>
    <row r="1310" spans="14:19" x14ac:dyDescent="0.3">
      <c r="N1310" s="131"/>
      <c r="O1310" s="131"/>
      <c r="P1310" s="131"/>
      <c r="Q1310" s="131"/>
      <c r="R1310" s="131"/>
      <c r="S1310" s="131"/>
    </row>
    <row r="1311" spans="14:19" x14ac:dyDescent="0.3">
      <c r="N1311" s="131"/>
      <c r="O1311" s="131"/>
      <c r="P1311" s="131"/>
      <c r="Q1311" s="131"/>
      <c r="R1311" s="131"/>
      <c r="S1311" s="131"/>
    </row>
    <row r="1312" spans="14:19" x14ac:dyDescent="0.3">
      <c r="N1312" s="131"/>
      <c r="O1312" s="131"/>
      <c r="P1312" s="131"/>
      <c r="Q1312" s="131"/>
      <c r="R1312" s="131"/>
      <c r="S1312" s="131"/>
    </row>
    <row r="1313" spans="14:19" x14ac:dyDescent="0.3">
      <c r="N1313" s="131"/>
      <c r="O1313" s="131"/>
      <c r="P1313" s="131"/>
      <c r="Q1313" s="131"/>
      <c r="R1313" s="131"/>
      <c r="S1313" s="131"/>
    </row>
    <row r="1314" spans="14:19" x14ac:dyDescent="0.3">
      <c r="N1314" s="131"/>
      <c r="O1314" s="131"/>
      <c r="P1314" s="131"/>
      <c r="Q1314" s="131"/>
      <c r="R1314" s="131"/>
      <c r="S1314" s="131"/>
    </row>
    <row r="1315" spans="14:19" x14ac:dyDescent="0.3">
      <c r="N1315" s="131"/>
      <c r="O1315" s="131"/>
      <c r="P1315" s="131"/>
      <c r="Q1315" s="131"/>
      <c r="R1315" s="131"/>
      <c r="S1315" s="131"/>
    </row>
    <row r="1316" spans="14:19" x14ac:dyDescent="0.3">
      <c r="N1316" s="131"/>
      <c r="O1316" s="131"/>
      <c r="P1316" s="131"/>
      <c r="Q1316" s="131"/>
      <c r="R1316" s="131"/>
      <c r="S1316" s="131"/>
    </row>
    <row r="1317" spans="14:19" x14ac:dyDescent="0.3">
      <c r="N1317" s="131"/>
      <c r="O1317" s="131"/>
      <c r="P1317" s="131"/>
      <c r="Q1317" s="131"/>
      <c r="R1317" s="131"/>
      <c r="S1317" s="131"/>
    </row>
    <row r="1318" spans="14:19" x14ac:dyDescent="0.3">
      <c r="N1318" s="131"/>
      <c r="O1318" s="131"/>
      <c r="P1318" s="131"/>
      <c r="Q1318" s="131"/>
      <c r="R1318" s="131"/>
      <c r="S1318" s="131"/>
    </row>
    <row r="1319" spans="14:19" x14ac:dyDescent="0.3">
      <c r="N1319" s="131"/>
      <c r="O1319" s="131"/>
      <c r="P1319" s="131"/>
      <c r="Q1319" s="131"/>
      <c r="R1319" s="131"/>
      <c r="S1319" s="131"/>
    </row>
    <row r="1320" spans="14:19" x14ac:dyDescent="0.3">
      <c r="N1320" s="131"/>
      <c r="O1320" s="131"/>
      <c r="P1320" s="131"/>
      <c r="Q1320" s="131"/>
      <c r="R1320" s="131"/>
      <c r="S1320" s="131"/>
    </row>
    <row r="1321" spans="14:19" x14ac:dyDescent="0.3">
      <c r="N1321" s="131"/>
      <c r="O1321" s="131"/>
      <c r="P1321" s="131"/>
      <c r="Q1321" s="131"/>
      <c r="R1321" s="131"/>
      <c r="S1321" s="131"/>
    </row>
    <row r="1322" spans="14:19" x14ac:dyDescent="0.3">
      <c r="N1322" s="131"/>
      <c r="O1322" s="131"/>
      <c r="P1322" s="131"/>
      <c r="Q1322" s="131"/>
      <c r="R1322" s="131"/>
      <c r="S1322" s="131"/>
    </row>
    <row r="1323" spans="14:19" x14ac:dyDescent="0.3">
      <c r="N1323" s="131"/>
      <c r="O1323" s="131"/>
      <c r="P1323" s="131"/>
      <c r="Q1323" s="131"/>
      <c r="R1323" s="131"/>
      <c r="S1323" s="131"/>
    </row>
    <row r="1324" spans="14:19" x14ac:dyDescent="0.3">
      <c r="N1324" s="131"/>
      <c r="O1324" s="131"/>
      <c r="P1324" s="131"/>
      <c r="Q1324" s="131"/>
      <c r="R1324" s="131"/>
      <c r="S1324" s="131"/>
    </row>
    <row r="1325" spans="14:19" x14ac:dyDescent="0.3">
      <c r="N1325" s="131"/>
      <c r="O1325" s="131"/>
      <c r="P1325" s="131"/>
      <c r="Q1325" s="131"/>
      <c r="R1325" s="131"/>
      <c r="S1325" s="131"/>
    </row>
    <row r="1326" spans="14:19" x14ac:dyDescent="0.3">
      <c r="N1326" s="131"/>
      <c r="O1326" s="131"/>
      <c r="P1326" s="131"/>
      <c r="Q1326" s="131"/>
      <c r="R1326" s="131"/>
      <c r="S1326" s="131"/>
    </row>
    <row r="1327" spans="14:19" x14ac:dyDescent="0.3">
      <c r="N1327" s="131"/>
      <c r="O1327" s="131"/>
      <c r="P1327" s="131"/>
      <c r="Q1327" s="131"/>
      <c r="R1327" s="131"/>
      <c r="S1327" s="131"/>
    </row>
    <row r="1328" spans="14:19" x14ac:dyDescent="0.3">
      <c r="N1328" s="131"/>
      <c r="O1328" s="131"/>
      <c r="P1328" s="131"/>
      <c r="Q1328" s="131"/>
      <c r="R1328" s="131"/>
      <c r="S1328" s="131"/>
    </row>
    <row r="1329" spans="14:19" x14ac:dyDescent="0.3">
      <c r="N1329" s="131"/>
      <c r="O1329" s="131"/>
      <c r="P1329" s="131"/>
      <c r="Q1329" s="131"/>
      <c r="R1329" s="131"/>
      <c r="S1329" s="131"/>
    </row>
    <row r="1330" spans="14:19" x14ac:dyDescent="0.3">
      <c r="N1330" s="131"/>
      <c r="O1330" s="131"/>
      <c r="P1330" s="131"/>
      <c r="Q1330" s="131"/>
      <c r="R1330" s="131"/>
      <c r="S1330" s="131"/>
    </row>
    <row r="1331" spans="14:19" x14ac:dyDescent="0.3">
      <c r="N1331" s="131"/>
      <c r="O1331" s="131"/>
      <c r="P1331" s="131"/>
      <c r="Q1331" s="131"/>
      <c r="R1331" s="131"/>
      <c r="S1331" s="131"/>
    </row>
    <row r="1332" spans="14:19" x14ac:dyDescent="0.3">
      <c r="N1332" s="131"/>
      <c r="O1332" s="131"/>
      <c r="P1332" s="131"/>
      <c r="Q1332" s="131"/>
      <c r="R1332" s="131"/>
      <c r="S1332" s="131"/>
    </row>
    <row r="1333" spans="14:19" x14ac:dyDescent="0.3">
      <c r="N1333" s="131"/>
      <c r="O1333" s="131"/>
      <c r="P1333" s="131"/>
      <c r="Q1333" s="131"/>
      <c r="R1333" s="131"/>
      <c r="S1333" s="131"/>
    </row>
    <row r="1334" spans="14:19" x14ac:dyDescent="0.3">
      <c r="N1334" s="131"/>
      <c r="O1334" s="131"/>
      <c r="P1334" s="131"/>
      <c r="Q1334" s="131"/>
      <c r="R1334" s="131"/>
      <c r="S1334" s="131"/>
    </row>
    <row r="1335" spans="14:19" x14ac:dyDescent="0.3">
      <c r="N1335" s="131"/>
      <c r="O1335" s="131"/>
      <c r="P1335" s="131"/>
      <c r="Q1335" s="131"/>
      <c r="R1335" s="131"/>
      <c r="S1335" s="131"/>
    </row>
    <row r="1336" spans="14:19" x14ac:dyDescent="0.3">
      <c r="N1336" s="131"/>
      <c r="O1336" s="131"/>
      <c r="P1336" s="131"/>
      <c r="Q1336" s="131"/>
      <c r="R1336" s="131"/>
      <c r="S1336" s="131"/>
    </row>
    <row r="1337" spans="14:19" x14ac:dyDescent="0.3">
      <c r="N1337" s="131"/>
      <c r="O1337" s="131"/>
      <c r="P1337" s="131"/>
      <c r="Q1337" s="131"/>
      <c r="R1337" s="131"/>
      <c r="S1337" s="131"/>
    </row>
    <row r="1338" spans="14:19" x14ac:dyDescent="0.3">
      <c r="N1338" s="131"/>
      <c r="O1338" s="131"/>
      <c r="P1338" s="131"/>
      <c r="Q1338" s="131"/>
      <c r="R1338" s="131"/>
      <c r="S1338" s="131"/>
    </row>
    <row r="1339" spans="14:19" x14ac:dyDescent="0.3">
      <c r="N1339" s="131"/>
      <c r="O1339" s="131"/>
      <c r="P1339" s="131"/>
      <c r="Q1339" s="131"/>
      <c r="R1339" s="131"/>
      <c r="S1339" s="131"/>
    </row>
    <row r="1340" spans="14:19" x14ac:dyDescent="0.3">
      <c r="N1340" s="131"/>
      <c r="O1340" s="131"/>
      <c r="P1340" s="131"/>
      <c r="Q1340" s="131"/>
      <c r="R1340" s="131"/>
      <c r="S1340" s="131"/>
    </row>
    <row r="1341" spans="14:19" x14ac:dyDescent="0.3">
      <c r="N1341" s="131"/>
      <c r="O1341" s="131"/>
      <c r="P1341" s="131"/>
      <c r="Q1341" s="131"/>
      <c r="R1341" s="131"/>
      <c r="S1341" s="131"/>
    </row>
    <row r="1342" spans="14:19" x14ac:dyDescent="0.3">
      <c r="N1342" s="131"/>
      <c r="O1342" s="131"/>
      <c r="P1342" s="131"/>
      <c r="Q1342" s="131"/>
      <c r="R1342" s="131"/>
      <c r="S1342" s="131"/>
    </row>
    <row r="1343" spans="14:19" x14ac:dyDescent="0.3">
      <c r="N1343" s="131"/>
      <c r="O1343" s="131"/>
      <c r="P1343" s="131"/>
      <c r="Q1343" s="131"/>
      <c r="R1343" s="131"/>
      <c r="S1343" s="131"/>
    </row>
    <row r="1344" spans="14:19" x14ac:dyDescent="0.3">
      <c r="N1344" s="131"/>
      <c r="O1344" s="131"/>
      <c r="P1344" s="131"/>
      <c r="Q1344" s="131"/>
      <c r="R1344" s="131"/>
      <c r="S1344" s="131"/>
    </row>
    <row r="1345" spans="14:19" x14ac:dyDescent="0.3">
      <c r="N1345" s="131"/>
      <c r="O1345" s="131"/>
      <c r="P1345" s="131"/>
      <c r="Q1345" s="131"/>
      <c r="R1345" s="131"/>
      <c r="S1345" s="131"/>
    </row>
    <row r="1346" spans="14:19" x14ac:dyDescent="0.3">
      <c r="N1346" s="131"/>
      <c r="O1346" s="131"/>
      <c r="P1346" s="131"/>
      <c r="Q1346" s="131"/>
      <c r="R1346" s="131"/>
      <c r="S1346" s="131"/>
    </row>
    <row r="1347" spans="14:19" x14ac:dyDescent="0.3">
      <c r="N1347" s="131"/>
      <c r="O1347" s="131"/>
      <c r="P1347" s="131"/>
      <c r="Q1347" s="131"/>
      <c r="R1347" s="131"/>
      <c r="S1347" s="131"/>
    </row>
    <row r="1348" spans="14:19" x14ac:dyDescent="0.3">
      <c r="N1348" s="131"/>
      <c r="O1348" s="131"/>
      <c r="P1348" s="131"/>
      <c r="Q1348" s="131"/>
      <c r="R1348" s="131"/>
      <c r="S1348" s="131"/>
    </row>
    <row r="1349" spans="14:19" x14ac:dyDescent="0.3">
      <c r="N1349" s="131"/>
      <c r="O1349" s="131"/>
      <c r="P1349" s="131"/>
      <c r="Q1349" s="131"/>
      <c r="R1349" s="131"/>
      <c r="S1349" s="131"/>
    </row>
    <row r="1350" spans="14:19" x14ac:dyDescent="0.3">
      <c r="N1350" s="131"/>
      <c r="O1350" s="131"/>
      <c r="P1350" s="131"/>
      <c r="Q1350" s="131"/>
      <c r="R1350" s="131"/>
      <c r="S1350" s="131"/>
    </row>
    <row r="1351" spans="14:19" x14ac:dyDescent="0.3">
      <c r="N1351" s="131"/>
      <c r="O1351" s="131"/>
      <c r="P1351" s="131"/>
      <c r="Q1351" s="131"/>
      <c r="R1351" s="131"/>
      <c r="S1351" s="131"/>
    </row>
    <row r="1352" spans="14:19" x14ac:dyDescent="0.3">
      <c r="N1352" s="131"/>
      <c r="O1352" s="131"/>
      <c r="P1352" s="131"/>
      <c r="Q1352" s="131"/>
      <c r="R1352" s="131"/>
      <c r="S1352" s="131"/>
    </row>
    <row r="1353" spans="14:19" x14ac:dyDescent="0.3">
      <c r="N1353" s="131"/>
      <c r="O1353" s="131"/>
      <c r="P1353" s="131"/>
      <c r="Q1353" s="131"/>
      <c r="R1353" s="131"/>
      <c r="S1353" s="131"/>
    </row>
    <row r="1354" spans="14:19" x14ac:dyDescent="0.3">
      <c r="N1354" s="131"/>
      <c r="O1354" s="131"/>
      <c r="P1354" s="131"/>
      <c r="Q1354" s="131"/>
      <c r="R1354" s="131"/>
      <c r="S1354" s="131"/>
    </row>
    <row r="1355" spans="14:19" x14ac:dyDescent="0.3">
      <c r="N1355" s="131"/>
      <c r="O1355" s="131"/>
      <c r="P1355" s="131"/>
      <c r="Q1355" s="131"/>
      <c r="R1355" s="131"/>
      <c r="S1355" s="131"/>
    </row>
    <row r="1356" spans="14:19" x14ac:dyDescent="0.3">
      <c r="N1356" s="131"/>
      <c r="O1356" s="131"/>
      <c r="P1356" s="131"/>
      <c r="Q1356" s="131"/>
      <c r="R1356" s="131"/>
      <c r="S1356" s="131"/>
    </row>
    <row r="1357" spans="14:19" x14ac:dyDescent="0.3">
      <c r="N1357" s="131"/>
      <c r="O1357" s="131"/>
      <c r="P1357" s="131"/>
      <c r="Q1357" s="131"/>
      <c r="R1357" s="131"/>
      <c r="S1357" s="131"/>
    </row>
    <row r="1358" spans="14:19" x14ac:dyDescent="0.3">
      <c r="N1358" s="131"/>
      <c r="O1358" s="131"/>
      <c r="P1358" s="131"/>
      <c r="Q1358" s="131"/>
      <c r="R1358" s="131"/>
      <c r="S1358" s="131"/>
    </row>
    <row r="1359" spans="14:19" x14ac:dyDescent="0.3">
      <c r="N1359" s="131"/>
      <c r="O1359" s="131"/>
      <c r="P1359" s="131"/>
      <c r="Q1359" s="131"/>
      <c r="R1359" s="131"/>
      <c r="S1359" s="131"/>
    </row>
    <row r="1360" spans="14:19" x14ac:dyDescent="0.3">
      <c r="N1360" s="131"/>
      <c r="O1360" s="131"/>
      <c r="P1360" s="131"/>
      <c r="Q1360" s="131"/>
      <c r="R1360" s="131"/>
      <c r="S1360" s="131"/>
    </row>
    <row r="1361" spans="14:19" x14ac:dyDescent="0.3">
      <c r="N1361" s="131"/>
      <c r="O1361" s="131"/>
      <c r="P1361" s="131"/>
      <c r="Q1361" s="131"/>
      <c r="R1361" s="131"/>
      <c r="S1361" s="131"/>
    </row>
    <row r="1362" spans="14:19" x14ac:dyDescent="0.3">
      <c r="N1362" s="131"/>
      <c r="O1362" s="131"/>
      <c r="P1362" s="131"/>
      <c r="Q1362" s="131"/>
      <c r="R1362" s="131"/>
      <c r="S1362" s="131"/>
    </row>
    <row r="1363" spans="14:19" x14ac:dyDescent="0.3">
      <c r="N1363" s="131"/>
      <c r="O1363" s="131"/>
      <c r="P1363" s="131"/>
      <c r="Q1363" s="131"/>
      <c r="R1363" s="131"/>
      <c r="S1363" s="131"/>
    </row>
    <row r="1364" spans="14:19" x14ac:dyDescent="0.3">
      <c r="N1364" s="131"/>
      <c r="O1364" s="131"/>
      <c r="P1364" s="131"/>
      <c r="Q1364" s="131"/>
      <c r="R1364" s="131"/>
      <c r="S1364" s="131"/>
    </row>
    <row r="1365" spans="14:19" x14ac:dyDescent="0.3">
      <c r="N1365" s="131"/>
      <c r="O1365" s="131"/>
      <c r="P1365" s="131"/>
      <c r="Q1365" s="131"/>
      <c r="R1365" s="131"/>
      <c r="S1365" s="131"/>
    </row>
    <row r="1366" spans="14:19" x14ac:dyDescent="0.3">
      <c r="N1366" s="131"/>
      <c r="O1366" s="131"/>
      <c r="P1366" s="131"/>
      <c r="Q1366" s="131"/>
      <c r="R1366" s="131"/>
      <c r="S1366" s="131"/>
    </row>
    <row r="1367" spans="14:19" x14ac:dyDescent="0.3">
      <c r="N1367" s="131"/>
      <c r="O1367" s="131"/>
      <c r="P1367" s="131"/>
      <c r="Q1367" s="131"/>
      <c r="R1367" s="131"/>
      <c r="S1367" s="131"/>
    </row>
    <row r="1368" spans="14:19" x14ac:dyDescent="0.3">
      <c r="N1368" s="131"/>
      <c r="O1368" s="131"/>
      <c r="P1368" s="131"/>
      <c r="Q1368" s="131"/>
      <c r="R1368" s="131"/>
      <c r="S1368" s="131"/>
    </row>
    <row r="1369" spans="14:19" x14ac:dyDescent="0.3">
      <c r="N1369" s="131"/>
      <c r="O1369" s="131"/>
      <c r="P1369" s="131"/>
      <c r="Q1369" s="131"/>
      <c r="R1369" s="131"/>
      <c r="S1369" s="131"/>
    </row>
    <row r="1370" spans="14:19" x14ac:dyDescent="0.3">
      <c r="N1370" s="131"/>
      <c r="O1370" s="131"/>
      <c r="P1370" s="131"/>
      <c r="Q1370" s="131"/>
      <c r="R1370" s="131"/>
      <c r="S1370" s="131"/>
    </row>
    <row r="1371" spans="14:19" x14ac:dyDescent="0.3">
      <c r="N1371" s="131"/>
      <c r="O1371" s="131"/>
      <c r="P1371" s="131"/>
      <c r="Q1371" s="131"/>
      <c r="R1371" s="131"/>
      <c r="S1371" s="131"/>
    </row>
    <row r="1372" spans="14:19" x14ac:dyDescent="0.3">
      <c r="N1372" s="131"/>
      <c r="O1372" s="131"/>
      <c r="P1372" s="131"/>
      <c r="Q1372" s="131"/>
      <c r="R1372" s="131"/>
      <c r="S1372" s="131"/>
    </row>
    <row r="1373" spans="14:19" x14ac:dyDescent="0.3">
      <c r="N1373" s="131"/>
      <c r="O1373" s="131"/>
      <c r="P1373" s="131"/>
      <c r="Q1373" s="131"/>
      <c r="R1373" s="131"/>
      <c r="S1373" s="131"/>
    </row>
    <row r="1374" spans="14:19" x14ac:dyDescent="0.3">
      <c r="N1374" s="131"/>
      <c r="O1374" s="131"/>
      <c r="P1374" s="131"/>
      <c r="Q1374" s="131"/>
      <c r="R1374" s="131"/>
      <c r="S1374" s="131"/>
    </row>
    <row r="1375" spans="14:19" x14ac:dyDescent="0.3">
      <c r="N1375" s="131"/>
      <c r="O1375" s="131"/>
      <c r="P1375" s="131"/>
      <c r="Q1375" s="131"/>
      <c r="R1375" s="131"/>
      <c r="S1375" s="131"/>
    </row>
    <row r="1376" spans="14:19" x14ac:dyDescent="0.3">
      <c r="N1376" s="131"/>
      <c r="O1376" s="131"/>
      <c r="P1376" s="131"/>
      <c r="Q1376" s="131"/>
      <c r="R1376" s="131"/>
      <c r="S1376" s="131"/>
    </row>
    <row r="1377" spans="14:19" x14ac:dyDescent="0.3">
      <c r="N1377" s="131"/>
      <c r="O1377" s="131"/>
      <c r="P1377" s="131"/>
      <c r="Q1377" s="131"/>
      <c r="R1377" s="131"/>
      <c r="S1377" s="131"/>
    </row>
    <row r="1378" spans="14:19" x14ac:dyDescent="0.3">
      <c r="N1378" s="131"/>
      <c r="O1378" s="131"/>
      <c r="P1378" s="131"/>
      <c r="Q1378" s="131"/>
      <c r="R1378" s="131"/>
      <c r="S1378" s="131"/>
    </row>
    <row r="1379" spans="14:19" x14ac:dyDescent="0.3">
      <c r="N1379" s="131"/>
      <c r="O1379" s="131"/>
      <c r="P1379" s="131"/>
      <c r="Q1379" s="131"/>
      <c r="R1379" s="131"/>
      <c r="S1379" s="131"/>
    </row>
    <row r="1380" spans="14:19" x14ac:dyDescent="0.3">
      <c r="N1380" s="131"/>
      <c r="O1380" s="131"/>
      <c r="P1380" s="131"/>
      <c r="Q1380" s="131"/>
      <c r="R1380" s="131"/>
      <c r="S1380" s="131"/>
    </row>
    <row r="1381" spans="14:19" x14ac:dyDescent="0.3">
      <c r="N1381" s="131"/>
      <c r="O1381" s="131"/>
      <c r="P1381" s="131"/>
      <c r="Q1381" s="131"/>
      <c r="R1381" s="131"/>
      <c r="S1381" s="131"/>
    </row>
    <row r="1382" spans="14:19" x14ac:dyDescent="0.3">
      <c r="N1382" s="131"/>
      <c r="O1382" s="131"/>
      <c r="P1382" s="131"/>
      <c r="Q1382" s="131"/>
      <c r="R1382" s="131"/>
      <c r="S1382" s="131"/>
    </row>
    <row r="1383" spans="14:19" x14ac:dyDescent="0.3">
      <c r="N1383" s="131"/>
      <c r="O1383" s="131"/>
      <c r="P1383" s="131"/>
      <c r="Q1383" s="131"/>
      <c r="R1383" s="131"/>
      <c r="S1383" s="131"/>
    </row>
    <row r="1384" spans="14:19" x14ac:dyDescent="0.3">
      <c r="N1384" s="131"/>
      <c r="O1384" s="131"/>
      <c r="P1384" s="131"/>
      <c r="Q1384" s="131"/>
      <c r="R1384" s="131"/>
      <c r="S1384" s="131"/>
    </row>
    <row r="1385" spans="14:19" x14ac:dyDescent="0.3">
      <c r="N1385" s="131"/>
      <c r="O1385" s="131"/>
      <c r="P1385" s="131"/>
      <c r="Q1385" s="131"/>
      <c r="R1385" s="131"/>
      <c r="S1385" s="131"/>
    </row>
    <row r="1386" spans="14:19" x14ac:dyDescent="0.3">
      <c r="N1386" s="131"/>
      <c r="O1386" s="131"/>
      <c r="P1386" s="131"/>
      <c r="Q1386" s="131"/>
      <c r="R1386" s="131"/>
      <c r="S1386" s="131"/>
    </row>
    <row r="1387" spans="14:19" x14ac:dyDescent="0.3">
      <c r="N1387" s="131"/>
      <c r="O1387" s="131"/>
      <c r="P1387" s="131"/>
      <c r="Q1387" s="131"/>
      <c r="R1387" s="131"/>
      <c r="S1387" s="131"/>
    </row>
    <row r="1388" spans="14:19" x14ac:dyDescent="0.3">
      <c r="N1388" s="131"/>
      <c r="O1388" s="131"/>
      <c r="P1388" s="131"/>
      <c r="Q1388" s="131"/>
      <c r="R1388" s="131"/>
      <c r="S1388" s="131"/>
    </row>
    <row r="1389" spans="14:19" x14ac:dyDescent="0.3">
      <c r="N1389" s="131"/>
      <c r="O1389" s="131"/>
      <c r="P1389" s="131"/>
      <c r="Q1389" s="131"/>
      <c r="R1389" s="131"/>
      <c r="S1389" s="131"/>
    </row>
    <row r="1390" spans="14:19" x14ac:dyDescent="0.3">
      <c r="N1390" s="131"/>
      <c r="O1390" s="131"/>
      <c r="P1390" s="131"/>
      <c r="Q1390" s="131"/>
      <c r="R1390" s="131"/>
      <c r="S1390" s="131"/>
    </row>
    <row r="1391" spans="14:19" x14ac:dyDescent="0.3">
      <c r="N1391" s="131"/>
      <c r="O1391" s="131"/>
      <c r="P1391" s="131"/>
      <c r="Q1391" s="131"/>
      <c r="R1391" s="131"/>
      <c r="S1391" s="131"/>
    </row>
    <row r="1392" spans="14:19" x14ac:dyDescent="0.3">
      <c r="N1392" s="131"/>
      <c r="O1392" s="131"/>
      <c r="P1392" s="131"/>
      <c r="Q1392" s="131"/>
      <c r="R1392" s="131"/>
      <c r="S1392" s="131"/>
    </row>
    <row r="1393" spans="14:19" x14ac:dyDescent="0.3">
      <c r="N1393" s="131"/>
      <c r="O1393" s="131"/>
      <c r="P1393" s="131"/>
      <c r="Q1393" s="131"/>
      <c r="R1393" s="131"/>
      <c r="S1393" s="131"/>
    </row>
    <row r="1394" spans="14:19" x14ac:dyDescent="0.3">
      <c r="N1394" s="131"/>
      <c r="O1394" s="131"/>
      <c r="P1394" s="131"/>
      <c r="Q1394" s="131"/>
      <c r="R1394" s="131"/>
      <c r="S1394" s="131"/>
    </row>
    <row r="1395" spans="14:19" x14ac:dyDescent="0.3">
      <c r="N1395" s="131"/>
      <c r="O1395" s="131"/>
      <c r="P1395" s="131"/>
      <c r="Q1395" s="131"/>
      <c r="R1395" s="131"/>
      <c r="S1395" s="131"/>
    </row>
    <row r="1396" spans="14:19" x14ac:dyDescent="0.3">
      <c r="N1396" s="131"/>
      <c r="O1396" s="131"/>
      <c r="P1396" s="131"/>
      <c r="Q1396" s="131"/>
      <c r="R1396" s="131"/>
      <c r="S1396" s="131"/>
    </row>
    <row r="1397" spans="14:19" x14ac:dyDescent="0.3">
      <c r="N1397" s="131"/>
      <c r="O1397" s="131"/>
      <c r="P1397" s="131"/>
      <c r="Q1397" s="131"/>
      <c r="R1397" s="131"/>
      <c r="S1397" s="131"/>
    </row>
    <row r="1398" spans="14:19" x14ac:dyDescent="0.3">
      <c r="N1398" s="131"/>
      <c r="O1398" s="131"/>
      <c r="P1398" s="131"/>
      <c r="Q1398" s="131"/>
      <c r="R1398" s="131"/>
      <c r="S1398" s="131"/>
    </row>
    <row r="1399" spans="14:19" x14ac:dyDescent="0.3">
      <c r="N1399" s="131"/>
      <c r="O1399" s="131"/>
      <c r="P1399" s="131"/>
      <c r="Q1399" s="131"/>
      <c r="R1399" s="131"/>
      <c r="S1399" s="131"/>
    </row>
    <row r="1400" spans="14:19" x14ac:dyDescent="0.3">
      <c r="N1400" s="131"/>
      <c r="O1400" s="131"/>
      <c r="P1400" s="131"/>
      <c r="Q1400" s="131"/>
      <c r="R1400" s="131"/>
      <c r="S1400" s="131"/>
    </row>
    <row r="1401" spans="14:19" x14ac:dyDescent="0.3">
      <c r="N1401" s="131"/>
      <c r="O1401" s="131"/>
      <c r="P1401" s="131"/>
      <c r="Q1401" s="131"/>
      <c r="R1401" s="131"/>
      <c r="S1401" s="131"/>
    </row>
    <row r="1402" spans="14:19" x14ac:dyDescent="0.3">
      <c r="N1402" s="131"/>
      <c r="O1402" s="131"/>
      <c r="P1402" s="131"/>
      <c r="Q1402" s="131"/>
      <c r="R1402" s="131"/>
      <c r="S1402" s="131"/>
    </row>
    <row r="1403" spans="14:19" x14ac:dyDescent="0.3">
      <c r="N1403" s="131"/>
      <c r="O1403" s="131"/>
      <c r="P1403" s="131"/>
      <c r="Q1403" s="131"/>
      <c r="R1403" s="131"/>
      <c r="S1403" s="131"/>
    </row>
    <row r="1404" spans="14:19" x14ac:dyDescent="0.3">
      <c r="N1404" s="131"/>
      <c r="O1404" s="131"/>
      <c r="P1404" s="131"/>
      <c r="Q1404" s="131"/>
      <c r="R1404" s="131"/>
      <c r="S1404" s="131"/>
    </row>
    <row r="1405" spans="14:19" x14ac:dyDescent="0.3">
      <c r="N1405" s="131"/>
      <c r="O1405" s="131"/>
      <c r="P1405" s="131"/>
      <c r="Q1405" s="131"/>
      <c r="R1405" s="131"/>
      <c r="S1405" s="131"/>
    </row>
    <row r="1406" spans="14:19" x14ac:dyDescent="0.3">
      <c r="N1406" s="131"/>
      <c r="O1406" s="131"/>
      <c r="P1406" s="131"/>
      <c r="Q1406" s="131"/>
      <c r="R1406" s="131"/>
      <c r="S1406" s="131"/>
    </row>
    <row r="1407" spans="14:19" x14ac:dyDescent="0.3">
      <c r="N1407" s="131"/>
      <c r="O1407" s="131"/>
      <c r="P1407" s="131"/>
      <c r="Q1407" s="131"/>
      <c r="R1407" s="131"/>
      <c r="S1407" s="131"/>
    </row>
    <row r="1408" spans="14:19" x14ac:dyDescent="0.3">
      <c r="N1408" s="131"/>
      <c r="O1408" s="131"/>
      <c r="P1408" s="131"/>
      <c r="Q1408" s="131"/>
      <c r="R1408" s="131"/>
      <c r="S1408" s="131"/>
    </row>
    <row r="1409" spans="14:19" x14ac:dyDescent="0.3">
      <c r="N1409" s="131"/>
      <c r="O1409" s="131"/>
      <c r="P1409" s="131"/>
      <c r="Q1409" s="131"/>
      <c r="R1409" s="131"/>
      <c r="S1409" s="131"/>
    </row>
    <row r="1410" spans="14:19" x14ac:dyDescent="0.3">
      <c r="N1410" s="131"/>
      <c r="O1410" s="131"/>
      <c r="P1410" s="131"/>
      <c r="Q1410" s="131"/>
      <c r="R1410" s="131"/>
      <c r="S1410" s="131"/>
    </row>
    <row r="1411" spans="14:19" x14ac:dyDescent="0.3">
      <c r="N1411" s="131"/>
      <c r="O1411" s="131"/>
      <c r="P1411" s="131"/>
      <c r="Q1411" s="131"/>
      <c r="R1411" s="131"/>
      <c r="S1411" s="131"/>
    </row>
    <row r="1412" spans="14:19" x14ac:dyDescent="0.3">
      <c r="N1412" s="131"/>
      <c r="O1412" s="131"/>
      <c r="P1412" s="131"/>
      <c r="Q1412" s="131"/>
      <c r="R1412" s="131"/>
      <c r="S1412" s="131"/>
    </row>
    <row r="1413" spans="14:19" x14ac:dyDescent="0.3">
      <c r="N1413" s="131"/>
      <c r="O1413" s="131"/>
      <c r="P1413" s="131"/>
      <c r="Q1413" s="131"/>
      <c r="R1413" s="131"/>
      <c r="S1413" s="131"/>
    </row>
    <row r="1414" spans="14:19" x14ac:dyDescent="0.3">
      <c r="N1414" s="131"/>
      <c r="O1414" s="131"/>
      <c r="P1414" s="131"/>
      <c r="Q1414" s="131"/>
      <c r="R1414" s="131"/>
      <c r="S1414" s="131"/>
    </row>
    <row r="1415" spans="14:19" x14ac:dyDescent="0.3">
      <c r="N1415" s="131"/>
      <c r="O1415" s="131"/>
      <c r="P1415" s="131"/>
      <c r="Q1415" s="131"/>
      <c r="R1415" s="131"/>
      <c r="S1415" s="131"/>
    </row>
    <row r="1416" spans="14:19" x14ac:dyDescent="0.3">
      <c r="N1416" s="131"/>
      <c r="O1416" s="131"/>
      <c r="P1416" s="131"/>
      <c r="Q1416" s="131"/>
      <c r="R1416" s="131"/>
      <c r="S1416" s="131"/>
    </row>
    <row r="1417" spans="14:19" x14ac:dyDescent="0.3">
      <c r="N1417" s="131"/>
      <c r="O1417" s="131"/>
      <c r="P1417" s="131"/>
      <c r="Q1417" s="131"/>
      <c r="R1417" s="131"/>
      <c r="S1417" s="131"/>
    </row>
  </sheetData>
  <mergeCells count="12">
    <mergeCell ref="S18:S19"/>
    <mergeCell ref="T18:Y18"/>
    <mergeCell ref="S23:S24"/>
    <mergeCell ref="T23:Y23"/>
    <mergeCell ref="S28:S29"/>
    <mergeCell ref="T28:Y28"/>
    <mergeCell ref="S4:S5"/>
    <mergeCell ref="T4:X4"/>
    <mergeCell ref="S8:S9"/>
    <mergeCell ref="T8:X8"/>
    <mergeCell ref="S12:S13"/>
    <mergeCell ref="T12:X12"/>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0C3C9-EA20-4F2B-92C3-05AB42C9C40F}">
  <dimension ref="A1:AC2347"/>
  <sheetViews>
    <sheetView topLeftCell="A153" workbookViewId="0">
      <selection activeCell="U172" sqref="U172"/>
    </sheetView>
  </sheetViews>
  <sheetFormatPr defaultRowHeight="14.4" x14ac:dyDescent="0.3"/>
  <cols>
    <col min="1" max="1" width="8.88671875" style="11"/>
    <col min="2" max="2" width="7" style="11" customWidth="1"/>
    <col min="3" max="3" width="7.5546875" style="11" customWidth="1"/>
    <col min="4" max="4" width="7" style="11" customWidth="1"/>
    <col min="5" max="5" width="6.6640625" style="11" customWidth="1"/>
    <col min="6" max="6" width="5.21875" style="11" customWidth="1"/>
    <col min="7" max="7" width="8.109375" style="11" customWidth="1"/>
    <col min="8" max="8" width="5.6640625" style="11" customWidth="1"/>
    <col min="9" max="9" width="5.44140625" style="11" customWidth="1"/>
    <col min="10" max="10" width="7.109375" style="11" customWidth="1"/>
    <col min="11" max="12" width="6.33203125" style="11" customWidth="1"/>
    <col min="13" max="13" width="6.88671875" style="11" customWidth="1"/>
    <col min="14" max="14" width="5.109375" style="115" customWidth="1"/>
    <col min="15" max="15" width="6.77734375" style="116" customWidth="1"/>
    <col min="16" max="16" width="6.5546875" style="117" customWidth="1"/>
    <col min="17" max="17" width="12.21875" style="118" customWidth="1"/>
    <col min="18" max="18" width="11.88671875" style="11" customWidth="1"/>
    <col min="19" max="19" width="15" style="11" customWidth="1"/>
    <col min="20" max="26" width="11.88671875" style="11" customWidth="1"/>
    <col min="27" max="27" width="13.5546875" style="11" customWidth="1"/>
    <col min="28" max="29" width="11.88671875" style="11" customWidth="1"/>
    <col min="30" max="16384" width="8.88671875" style="11"/>
  </cols>
  <sheetData>
    <row r="1" spans="1:27" x14ac:dyDescent="0.3">
      <c r="A1" s="105" t="s">
        <v>15</v>
      </c>
      <c r="B1" s="105" t="s">
        <v>273</v>
      </c>
      <c r="C1" s="105" t="s">
        <v>422</v>
      </c>
      <c r="D1" s="105" t="s">
        <v>19</v>
      </c>
      <c r="E1" s="105" t="s">
        <v>20</v>
      </c>
      <c r="F1" s="105" t="s">
        <v>21</v>
      </c>
      <c r="G1" s="106" t="s">
        <v>274</v>
      </c>
      <c r="H1" s="105" t="s">
        <v>23</v>
      </c>
      <c r="I1" s="107" t="s">
        <v>275</v>
      </c>
      <c r="J1" s="105" t="s">
        <v>25</v>
      </c>
      <c r="K1" s="105" t="s">
        <v>26</v>
      </c>
      <c r="L1" s="105" t="s">
        <v>27</v>
      </c>
      <c r="M1" s="105" t="s">
        <v>28</v>
      </c>
      <c r="N1" s="108" t="s">
        <v>279</v>
      </c>
      <c r="O1" s="109" t="s">
        <v>423</v>
      </c>
      <c r="P1" s="110" t="s">
        <v>424</v>
      </c>
      <c r="Q1" s="111" t="s">
        <v>425</v>
      </c>
    </row>
    <row r="2" spans="1:27" x14ac:dyDescent="0.3">
      <c r="A2" s="129">
        <v>0</v>
      </c>
      <c r="B2" s="130">
        <v>23</v>
      </c>
      <c r="C2" s="130" t="s">
        <v>278</v>
      </c>
      <c r="D2" s="11">
        <v>2</v>
      </c>
      <c r="E2" s="11">
        <v>3</v>
      </c>
      <c r="F2" s="11">
        <v>1</v>
      </c>
      <c r="G2" s="114">
        <f t="shared" ref="G2:G65" si="0">(4+1)-F2</f>
        <v>4</v>
      </c>
      <c r="H2" s="11">
        <v>2</v>
      </c>
      <c r="I2" s="114">
        <f t="shared" ref="I2:I65" si="1">5-H2</f>
        <v>3</v>
      </c>
      <c r="J2" s="11">
        <v>2</v>
      </c>
      <c r="K2" s="11">
        <v>1</v>
      </c>
      <c r="L2" s="11">
        <v>2</v>
      </c>
      <c r="M2" s="11">
        <v>1</v>
      </c>
      <c r="N2" s="115">
        <f t="shared" ref="N2:N65" si="2">SUM(D2:M2)</f>
        <v>21</v>
      </c>
      <c r="O2" s="116">
        <f t="shared" ref="O2:O65" si="3">SUM(G2:I2)</f>
        <v>9</v>
      </c>
      <c r="P2" s="117">
        <f t="shared" ref="P2:P65" si="4">SUM(D2:F2,J2:M2)</f>
        <v>12</v>
      </c>
      <c r="Q2" s="118">
        <f t="shared" ref="Q2:Q65" si="5">SUM(F2,J2:M2)</f>
        <v>7</v>
      </c>
      <c r="S2" s="132" t="s">
        <v>453</v>
      </c>
      <c r="T2" s="132"/>
    </row>
    <row r="3" spans="1:27" x14ac:dyDescent="0.3">
      <c r="A3" s="129">
        <v>0</v>
      </c>
      <c r="B3" s="130">
        <v>23</v>
      </c>
      <c r="C3" s="130" t="s">
        <v>278</v>
      </c>
      <c r="D3" s="11">
        <v>4</v>
      </c>
      <c r="E3" s="11">
        <v>2</v>
      </c>
      <c r="F3" s="11">
        <v>1</v>
      </c>
      <c r="G3" s="114">
        <f t="shared" si="0"/>
        <v>4</v>
      </c>
      <c r="H3" s="11">
        <v>3</v>
      </c>
      <c r="I3" s="114">
        <f t="shared" si="1"/>
        <v>2</v>
      </c>
      <c r="J3" s="11">
        <v>1</v>
      </c>
      <c r="K3" s="11">
        <v>1</v>
      </c>
      <c r="L3" s="11">
        <v>2</v>
      </c>
      <c r="M3" s="11">
        <v>1</v>
      </c>
      <c r="N3" s="115">
        <f t="shared" si="2"/>
        <v>21</v>
      </c>
      <c r="O3" s="116">
        <f t="shared" si="3"/>
        <v>9</v>
      </c>
      <c r="P3" s="117">
        <f t="shared" si="4"/>
        <v>12</v>
      </c>
      <c r="Q3" s="118">
        <f t="shared" si="5"/>
        <v>6</v>
      </c>
    </row>
    <row r="4" spans="1:27" x14ac:dyDescent="0.3">
      <c r="A4" s="129">
        <v>0</v>
      </c>
      <c r="B4" s="130">
        <v>23</v>
      </c>
      <c r="C4" s="130" t="s">
        <v>278</v>
      </c>
      <c r="D4" s="11">
        <v>1</v>
      </c>
      <c r="E4" s="11">
        <v>1</v>
      </c>
      <c r="F4" s="11">
        <v>2</v>
      </c>
      <c r="G4" s="114">
        <f t="shared" si="0"/>
        <v>3</v>
      </c>
      <c r="H4" s="11">
        <v>1</v>
      </c>
      <c r="I4" s="114">
        <f t="shared" si="1"/>
        <v>4</v>
      </c>
      <c r="J4" s="11">
        <v>1</v>
      </c>
      <c r="K4" s="11">
        <v>1</v>
      </c>
      <c r="L4" s="11">
        <v>2</v>
      </c>
      <c r="M4" s="11">
        <v>2</v>
      </c>
      <c r="N4" s="115">
        <f t="shared" si="2"/>
        <v>18</v>
      </c>
      <c r="O4" s="116">
        <f t="shared" si="3"/>
        <v>8</v>
      </c>
      <c r="P4" s="117">
        <f t="shared" si="4"/>
        <v>10</v>
      </c>
      <c r="Q4" s="118">
        <f t="shared" si="5"/>
        <v>8</v>
      </c>
      <c r="S4" s="133" t="s">
        <v>310</v>
      </c>
      <c r="T4" s="134" t="s">
        <v>454</v>
      </c>
      <c r="U4" s="134"/>
      <c r="V4" s="134"/>
      <c r="W4" s="134"/>
      <c r="X4" s="134"/>
    </row>
    <row r="5" spans="1:27" x14ac:dyDescent="0.3">
      <c r="A5" s="129">
        <v>0</v>
      </c>
      <c r="B5" s="130">
        <v>23</v>
      </c>
      <c r="C5" s="130" t="s">
        <v>278</v>
      </c>
      <c r="D5" s="11">
        <v>2</v>
      </c>
      <c r="E5" s="11">
        <v>3</v>
      </c>
      <c r="F5" s="11">
        <v>2</v>
      </c>
      <c r="G5" s="114">
        <f t="shared" si="0"/>
        <v>3</v>
      </c>
      <c r="H5" s="11">
        <v>3</v>
      </c>
      <c r="I5" s="114">
        <f t="shared" si="1"/>
        <v>2</v>
      </c>
      <c r="J5" s="11">
        <v>2</v>
      </c>
      <c r="K5" s="11">
        <v>1</v>
      </c>
      <c r="L5" s="11">
        <v>3</v>
      </c>
      <c r="M5" s="11">
        <v>2</v>
      </c>
      <c r="N5" s="115">
        <f t="shared" si="2"/>
        <v>23</v>
      </c>
      <c r="O5" s="116">
        <f t="shared" si="3"/>
        <v>8</v>
      </c>
      <c r="P5" s="117">
        <f t="shared" si="4"/>
        <v>15</v>
      </c>
      <c r="Q5" s="118">
        <f t="shared" si="5"/>
        <v>10</v>
      </c>
      <c r="S5" s="133"/>
      <c r="T5" s="135" t="s">
        <v>435</v>
      </c>
      <c r="U5" s="135" t="s">
        <v>436</v>
      </c>
      <c r="V5" s="135" t="s">
        <v>437</v>
      </c>
      <c r="W5" s="135" t="s">
        <v>438</v>
      </c>
      <c r="X5" s="135" t="s">
        <v>346</v>
      </c>
    </row>
    <row r="6" spans="1:27" x14ac:dyDescent="0.3">
      <c r="A6" s="129">
        <v>0</v>
      </c>
      <c r="B6" s="130">
        <v>23</v>
      </c>
      <c r="C6" s="130" t="s">
        <v>278</v>
      </c>
      <c r="D6" s="11">
        <v>3</v>
      </c>
      <c r="E6" s="11">
        <v>3</v>
      </c>
      <c r="F6" s="11">
        <v>1</v>
      </c>
      <c r="G6" s="114">
        <f t="shared" si="0"/>
        <v>4</v>
      </c>
      <c r="H6" s="11">
        <v>3</v>
      </c>
      <c r="I6" s="114">
        <f t="shared" si="1"/>
        <v>2</v>
      </c>
      <c r="J6" s="11">
        <v>1</v>
      </c>
      <c r="K6" s="11">
        <v>1</v>
      </c>
      <c r="L6" s="11">
        <v>3</v>
      </c>
      <c r="M6" s="11">
        <v>1</v>
      </c>
      <c r="N6" s="115">
        <f t="shared" si="2"/>
        <v>22</v>
      </c>
      <c r="O6" s="116">
        <f t="shared" si="3"/>
        <v>9</v>
      </c>
      <c r="P6" s="117">
        <f t="shared" si="4"/>
        <v>13</v>
      </c>
      <c r="Q6" s="118">
        <f t="shared" si="5"/>
        <v>7</v>
      </c>
      <c r="S6" s="136" t="s">
        <v>444</v>
      </c>
      <c r="T6" s="137">
        <v>165</v>
      </c>
      <c r="U6" s="138">
        <v>8.3575757575757592</v>
      </c>
      <c r="V6" s="138">
        <v>6</v>
      </c>
      <c r="W6" s="138">
        <v>9</v>
      </c>
      <c r="X6" s="138">
        <v>0.818621053160138</v>
      </c>
    </row>
    <row r="7" spans="1:27" x14ac:dyDescent="0.3">
      <c r="A7" s="129">
        <v>1</v>
      </c>
      <c r="B7" s="130">
        <v>23</v>
      </c>
      <c r="C7" s="130" t="s">
        <v>278</v>
      </c>
      <c r="D7" s="11">
        <v>2</v>
      </c>
      <c r="E7" s="11">
        <v>4</v>
      </c>
      <c r="F7" s="11">
        <v>1</v>
      </c>
      <c r="G7" s="114">
        <f t="shared" si="0"/>
        <v>4</v>
      </c>
      <c r="H7" s="11">
        <v>4</v>
      </c>
      <c r="I7" s="114">
        <f t="shared" si="1"/>
        <v>1</v>
      </c>
      <c r="J7" s="11">
        <v>2</v>
      </c>
      <c r="K7" s="11">
        <v>1</v>
      </c>
      <c r="L7" s="11">
        <v>1</v>
      </c>
      <c r="M7" s="11">
        <v>1</v>
      </c>
      <c r="N7" s="115">
        <f t="shared" si="2"/>
        <v>21</v>
      </c>
      <c r="O7" s="116">
        <f t="shared" si="3"/>
        <v>9</v>
      </c>
      <c r="P7" s="117">
        <f t="shared" si="4"/>
        <v>12</v>
      </c>
      <c r="Q7" s="118">
        <f t="shared" si="5"/>
        <v>6</v>
      </c>
    </row>
    <row r="8" spans="1:27" x14ac:dyDescent="0.3">
      <c r="A8" s="129">
        <v>1</v>
      </c>
      <c r="B8" s="130">
        <v>23</v>
      </c>
      <c r="C8" s="130" t="s">
        <v>278</v>
      </c>
      <c r="D8" s="11">
        <v>1</v>
      </c>
      <c r="E8" s="11">
        <v>3</v>
      </c>
      <c r="F8" s="11">
        <v>3</v>
      </c>
      <c r="G8" s="114">
        <f t="shared" si="0"/>
        <v>2</v>
      </c>
      <c r="H8" s="11">
        <v>3</v>
      </c>
      <c r="I8" s="114">
        <f t="shared" si="1"/>
        <v>2</v>
      </c>
      <c r="J8" s="11">
        <v>3</v>
      </c>
      <c r="K8" s="11">
        <v>1</v>
      </c>
      <c r="L8" s="11">
        <v>1</v>
      </c>
      <c r="M8" s="11">
        <v>2</v>
      </c>
      <c r="N8" s="115">
        <f t="shared" si="2"/>
        <v>21</v>
      </c>
      <c r="O8" s="116">
        <f t="shared" si="3"/>
        <v>7</v>
      </c>
      <c r="P8" s="117">
        <f t="shared" si="4"/>
        <v>14</v>
      </c>
      <c r="Q8" s="118">
        <f t="shared" si="5"/>
        <v>10</v>
      </c>
      <c r="S8" s="139" t="s">
        <v>310</v>
      </c>
      <c r="T8" s="140" t="s">
        <v>455</v>
      </c>
      <c r="U8" s="140"/>
      <c r="V8" s="140"/>
      <c r="W8" s="140"/>
      <c r="X8" s="140"/>
    </row>
    <row r="9" spans="1:27" x14ac:dyDescent="0.3">
      <c r="A9" s="129">
        <v>0</v>
      </c>
      <c r="B9" s="130">
        <v>23</v>
      </c>
      <c r="C9" s="130" t="s">
        <v>278</v>
      </c>
      <c r="D9" s="11">
        <v>1</v>
      </c>
      <c r="E9" s="11">
        <v>2</v>
      </c>
      <c r="F9" s="11">
        <v>2</v>
      </c>
      <c r="G9" s="114">
        <f t="shared" si="0"/>
        <v>3</v>
      </c>
      <c r="H9" s="11">
        <v>2</v>
      </c>
      <c r="I9" s="114">
        <f t="shared" si="1"/>
        <v>3</v>
      </c>
      <c r="J9" s="11">
        <v>2</v>
      </c>
      <c r="K9" s="11">
        <v>1</v>
      </c>
      <c r="L9" s="11">
        <v>2</v>
      </c>
      <c r="M9" s="11">
        <v>1</v>
      </c>
      <c r="N9" s="115">
        <f t="shared" si="2"/>
        <v>19</v>
      </c>
      <c r="O9" s="116">
        <f t="shared" si="3"/>
        <v>8</v>
      </c>
      <c r="P9" s="117">
        <f t="shared" si="4"/>
        <v>11</v>
      </c>
      <c r="Q9" s="118">
        <f t="shared" si="5"/>
        <v>8</v>
      </c>
      <c r="S9" s="139"/>
      <c r="T9" s="141" t="s">
        <v>435</v>
      </c>
      <c r="U9" s="141" t="s">
        <v>436</v>
      </c>
      <c r="V9" s="141" t="s">
        <v>437</v>
      </c>
      <c r="W9" s="141" t="s">
        <v>438</v>
      </c>
      <c r="X9" s="141" t="s">
        <v>346</v>
      </c>
    </row>
    <row r="10" spans="1:27" x14ac:dyDescent="0.3">
      <c r="A10" s="129">
        <v>0</v>
      </c>
      <c r="B10" s="130">
        <v>23</v>
      </c>
      <c r="C10" s="130" t="s">
        <v>278</v>
      </c>
      <c r="D10" s="11">
        <v>1</v>
      </c>
      <c r="E10" s="11">
        <v>1</v>
      </c>
      <c r="F10" s="11">
        <v>1</v>
      </c>
      <c r="G10" s="114">
        <f t="shared" si="0"/>
        <v>4</v>
      </c>
      <c r="H10" s="11">
        <v>1</v>
      </c>
      <c r="I10" s="114">
        <f t="shared" si="1"/>
        <v>4</v>
      </c>
      <c r="J10" s="11">
        <v>1</v>
      </c>
      <c r="K10" s="11">
        <v>1</v>
      </c>
      <c r="L10" s="11">
        <v>1</v>
      </c>
      <c r="M10" s="11">
        <v>1</v>
      </c>
      <c r="N10" s="115">
        <f t="shared" si="2"/>
        <v>16</v>
      </c>
      <c r="O10" s="116">
        <f t="shared" si="3"/>
        <v>9</v>
      </c>
      <c r="P10" s="117">
        <f t="shared" si="4"/>
        <v>7</v>
      </c>
      <c r="Q10" s="118">
        <f t="shared" si="5"/>
        <v>5</v>
      </c>
      <c r="S10" s="142" t="s">
        <v>424</v>
      </c>
      <c r="T10" s="143">
        <v>165</v>
      </c>
      <c r="U10" s="144">
        <v>12.7515151515152</v>
      </c>
      <c r="V10" s="145">
        <v>7</v>
      </c>
      <c r="W10" s="144">
        <v>26</v>
      </c>
      <c r="X10" s="145">
        <v>3.5994682205578101</v>
      </c>
    </row>
    <row r="11" spans="1:27" x14ac:dyDescent="0.3">
      <c r="A11" s="129">
        <v>0</v>
      </c>
      <c r="B11" s="130">
        <v>23</v>
      </c>
      <c r="C11" s="130" t="s">
        <v>278</v>
      </c>
      <c r="D11" s="11">
        <v>4</v>
      </c>
      <c r="E11" s="11">
        <v>3</v>
      </c>
      <c r="F11" s="11">
        <v>1</v>
      </c>
      <c r="G11" s="114">
        <f t="shared" si="0"/>
        <v>4</v>
      </c>
      <c r="H11" s="11">
        <v>2</v>
      </c>
      <c r="I11" s="114">
        <f t="shared" si="1"/>
        <v>3</v>
      </c>
      <c r="J11" s="11">
        <v>2</v>
      </c>
      <c r="K11" s="11">
        <v>1</v>
      </c>
      <c r="L11" s="11">
        <v>1</v>
      </c>
      <c r="M11" s="11">
        <v>1</v>
      </c>
      <c r="N11" s="115">
        <f t="shared" si="2"/>
        <v>22</v>
      </c>
      <c r="O11" s="116">
        <f t="shared" si="3"/>
        <v>9</v>
      </c>
      <c r="P11" s="117">
        <f t="shared" si="4"/>
        <v>13</v>
      </c>
      <c r="Q11" s="118">
        <f t="shared" si="5"/>
        <v>6</v>
      </c>
    </row>
    <row r="12" spans="1:27" x14ac:dyDescent="0.3">
      <c r="A12" s="129">
        <v>0</v>
      </c>
      <c r="B12" s="130">
        <v>23</v>
      </c>
      <c r="C12" s="130" t="s">
        <v>278</v>
      </c>
      <c r="D12" s="11">
        <v>3</v>
      </c>
      <c r="E12" s="11">
        <v>3</v>
      </c>
      <c r="F12" s="11">
        <v>1</v>
      </c>
      <c r="G12" s="114">
        <f t="shared" si="0"/>
        <v>4</v>
      </c>
      <c r="H12" s="11">
        <v>2</v>
      </c>
      <c r="I12" s="114">
        <f t="shared" si="1"/>
        <v>3</v>
      </c>
      <c r="J12" s="11">
        <v>2</v>
      </c>
      <c r="K12" s="11">
        <v>2</v>
      </c>
      <c r="L12" s="11">
        <v>3</v>
      </c>
      <c r="M12" s="11">
        <v>2</v>
      </c>
      <c r="N12" s="115">
        <f t="shared" si="2"/>
        <v>25</v>
      </c>
      <c r="O12" s="116">
        <f t="shared" si="3"/>
        <v>9</v>
      </c>
      <c r="P12" s="117">
        <f t="shared" si="4"/>
        <v>16</v>
      </c>
      <c r="Q12" s="118">
        <f t="shared" si="5"/>
        <v>10</v>
      </c>
      <c r="S12" s="146" t="s">
        <v>310</v>
      </c>
      <c r="T12" s="147" t="s">
        <v>456</v>
      </c>
      <c r="U12" s="147"/>
      <c r="V12" s="147"/>
      <c r="W12" s="147"/>
      <c r="X12" s="147"/>
    </row>
    <row r="13" spans="1:27" x14ac:dyDescent="0.3">
      <c r="A13" s="129">
        <v>1</v>
      </c>
      <c r="B13" s="130">
        <v>23</v>
      </c>
      <c r="C13" s="130" t="s">
        <v>278</v>
      </c>
      <c r="D13" s="11">
        <v>2</v>
      </c>
      <c r="E13" s="11">
        <v>3</v>
      </c>
      <c r="F13" s="11">
        <v>2</v>
      </c>
      <c r="G13" s="114">
        <f t="shared" si="0"/>
        <v>3</v>
      </c>
      <c r="H13" s="11">
        <v>3</v>
      </c>
      <c r="I13" s="114">
        <f t="shared" si="1"/>
        <v>2</v>
      </c>
      <c r="J13" s="11">
        <v>3</v>
      </c>
      <c r="K13" s="11">
        <v>2</v>
      </c>
      <c r="L13" s="11">
        <v>2</v>
      </c>
      <c r="M13" s="11">
        <v>1</v>
      </c>
      <c r="N13" s="115">
        <f t="shared" si="2"/>
        <v>23</v>
      </c>
      <c r="O13" s="116">
        <f t="shared" si="3"/>
        <v>8</v>
      </c>
      <c r="P13" s="117">
        <f t="shared" si="4"/>
        <v>15</v>
      </c>
      <c r="Q13" s="118">
        <f t="shared" si="5"/>
        <v>10</v>
      </c>
      <c r="S13" s="146"/>
      <c r="T13" s="148" t="s">
        <v>435</v>
      </c>
      <c r="U13" s="148" t="s">
        <v>436</v>
      </c>
      <c r="V13" s="148" t="s">
        <v>437</v>
      </c>
      <c r="W13" s="148" t="s">
        <v>438</v>
      </c>
      <c r="X13" s="148" t="s">
        <v>346</v>
      </c>
    </row>
    <row r="14" spans="1:27" x14ac:dyDescent="0.3">
      <c r="A14" s="129">
        <v>1</v>
      </c>
      <c r="B14" s="130">
        <v>23</v>
      </c>
      <c r="C14" s="130" t="s">
        <v>278</v>
      </c>
      <c r="D14" s="11">
        <v>4</v>
      </c>
      <c r="E14" s="11">
        <v>1</v>
      </c>
      <c r="F14" s="11">
        <v>1</v>
      </c>
      <c r="G14" s="114">
        <f t="shared" si="0"/>
        <v>4</v>
      </c>
      <c r="H14" s="11">
        <v>1</v>
      </c>
      <c r="I14" s="114">
        <f t="shared" si="1"/>
        <v>4</v>
      </c>
      <c r="J14" s="11">
        <v>1</v>
      </c>
      <c r="K14" s="11">
        <v>1</v>
      </c>
      <c r="L14" s="11">
        <v>1</v>
      </c>
      <c r="M14" s="11">
        <v>1</v>
      </c>
      <c r="N14" s="115">
        <f t="shared" si="2"/>
        <v>19</v>
      </c>
      <c r="O14" s="116">
        <f t="shared" si="3"/>
        <v>9</v>
      </c>
      <c r="P14" s="117">
        <f t="shared" si="4"/>
        <v>10</v>
      </c>
      <c r="Q14" s="118">
        <f t="shared" si="5"/>
        <v>5</v>
      </c>
      <c r="S14" s="149" t="s">
        <v>425</v>
      </c>
      <c r="T14" s="150">
        <v>165</v>
      </c>
      <c r="U14" s="151">
        <v>8.2545454545454504</v>
      </c>
      <c r="V14" s="151">
        <v>5</v>
      </c>
      <c r="W14" s="152">
        <v>19</v>
      </c>
      <c r="X14" s="151">
        <v>2.7995089845049099</v>
      </c>
    </row>
    <row r="15" spans="1:27" x14ac:dyDescent="0.3">
      <c r="A15" s="129">
        <v>0</v>
      </c>
      <c r="B15" s="130">
        <v>23</v>
      </c>
      <c r="C15" s="130" t="s">
        <v>278</v>
      </c>
      <c r="D15" s="11">
        <v>1</v>
      </c>
      <c r="E15" s="11">
        <v>3</v>
      </c>
      <c r="F15" s="11">
        <v>2</v>
      </c>
      <c r="G15" s="114">
        <f t="shared" si="0"/>
        <v>3</v>
      </c>
      <c r="H15" s="11">
        <v>2</v>
      </c>
      <c r="I15" s="114">
        <f t="shared" si="1"/>
        <v>3</v>
      </c>
      <c r="J15" s="11">
        <v>2</v>
      </c>
      <c r="K15" s="11">
        <v>2</v>
      </c>
      <c r="L15" s="11">
        <v>4</v>
      </c>
      <c r="M15" s="11">
        <v>3</v>
      </c>
      <c r="N15" s="115">
        <f t="shared" si="2"/>
        <v>25</v>
      </c>
      <c r="O15" s="116">
        <f t="shared" si="3"/>
        <v>8</v>
      </c>
      <c r="P15" s="117">
        <f t="shared" si="4"/>
        <v>17</v>
      </c>
      <c r="Q15" s="118">
        <f t="shared" si="5"/>
        <v>13</v>
      </c>
    </row>
    <row r="16" spans="1:27" x14ac:dyDescent="0.3">
      <c r="A16" s="129">
        <v>0</v>
      </c>
      <c r="B16" s="130">
        <v>23</v>
      </c>
      <c r="C16" s="130" t="s">
        <v>278</v>
      </c>
      <c r="D16" s="11">
        <v>3</v>
      </c>
      <c r="E16" s="11">
        <v>1</v>
      </c>
      <c r="F16" s="11">
        <v>2</v>
      </c>
      <c r="G16" s="114">
        <f t="shared" si="0"/>
        <v>3</v>
      </c>
      <c r="H16" s="11">
        <v>2</v>
      </c>
      <c r="I16" s="114">
        <f t="shared" si="1"/>
        <v>3</v>
      </c>
      <c r="J16" s="11">
        <v>1</v>
      </c>
      <c r="K16" s="11">
        <v>1</v>
      </c>
      <c r="L16" s="11">
        <v>2</v>
      </c>
      <c r="M16" s="11">
        <v>2</v>
      </c>
      <c r="N16" s="115">
        <f t="shared" si="2"/>
        <v>20</v>
      </c>
      <c r="O16" s="116">
        <f t="shared" si="3"/>
        <v>8</v>
      </c>
      <c r="P16" s="117">
        <f t="shared" si="4"/>
        <v>12</v>
      </c>
      <c r="Q16" s="118">
        <f t="shared" si="5"/>
        <v>8</v>
      </c>
      <c r="S16" s="132" t="s">
        <v>441</v>
      </c>
      <c r="AA16" s="161" t="s">
        <v>457</v>
      </c>
    </row>
    <row r="17" spans="1:29" x14ac:dyDescent="0.3">
      <c r="A17" s="129">
        <v>0</v>
      </c>
      <c r="B17" s="130">
        <v>23</v>
      </c>
      <c r="C17" s="130" t="s">
        <v>278</v>
      </c>
      <c r="D17" s="11">
        <v>1</v>
      </c>
      <c r="E17" s="11">
        <v>1</v>
      </c>
      <c r="F17" s="11">
        <v>1</v>
      </c>
      <c r="G17" s="114">
        <f t="shared" si="0"/>
        <v>4</v>
      </c>
      <c r="H17" s="11">
        <v>4</v>
      </c>
      <c r="I17" s="114">
        <f t="shared" si="1"/>
        <v>1</v>
      </c>
      <c r="J17" s="11">
        <v>1</v>
      </c>
      <c r="K17" s="11">
        <v>1</v>
      </c>
      <c r="L17" s="11">
        <v>2</v>
      </c>
      <c r="M17" s="11">
        <v>1</v>
      </c>
      <c r="N17" s="115">
        <f t="shared" si="2"/>
        <v>17</v>
      </c>
      <c r="O17" s="116">
        <f t="shared" si="3"/>
        <v>9</v>
      </c>
      <c r="P17" s="117">
        <f t="shared" si="4"/>
        <v>8</v>
      </c>
      <c r="Q17" s="118">
        <f t="shared" si="5"/>
        <v>6</v>
      </c>
    </row>
    <row r="18" spans="1:29" x14ac:dyDescent="0.3">
      <c r="A18" s="129">
        <v>0</v>
      </c>
      <c r="B18" s="130">
        <v>23</v>
      </c>
      <c r="C18" s="130" t="s">
        <v>278</v>
      </c>
      <c r="D18" s="11">
        <v>1</v>
      </c>
      <c r="E18" s="11">
        <v>2</v>
      </c>
      <c r="F18" s="11">
        <v>2</v>
      </c>
      <c r="G18" s="114">
        <f t="shared" si="0"/>
        <v>3</v>
      </c>
      <c r="H18" s="11">
        <v>1</v>
      </c>
      <c r="I18" s="114">
        <f t="shared" si="1"/>
        <v>4</v>
      </c>
      <c r="J18" s="11">
        <v>1</v>
      </c>
      <c r="K18" s="11">
        <v>2</v>
      </c>
      <c r="L18" s="11">
        <v>1</v>
      </c>
      <c r="M18" s="11">
        <v>2</v>
      </c>
      <c r="N18" s="115">
        <f t="shared" si="2"/>
        <v>19</v>
      </c>
      <c r="O18" s="116">
        <f t="shared" si="3"/>
        <v>8</v>
      </c>
      <c r="P18" s="117">
        <f t="shared" si="4"/>
        <v>11</v>
      </c>
      <c r="Q18" s="118">
        <f t="shared" si="5"/>
        <v>8</v>
      </c>
      <c r="S18" s="133" t="s">
        <v>442</v>
      </c>
      <c r="T18" s="134" t="s">
        <v>458</v>
      </c>
      <c r="U18" s="134"/>
      <c r="V18" s="134"/>
      <c r="W18" s="134"/>
      <c r="X18" s="134"/>
      <c r="Y18" s="134"/>
      <c r="AA18" s="154" t="s">
        <v>423</v>
      </c>
      <c r="AB18" s="154" t="s">
        <v>431</v>
      </c>
      <c r="AC18" s="154" t="s">
        <v>432</v>
      </c>
    </row>
    <row r="19" spans="1:29" x14ac:dyDescent="0.3">
      <c r="A19" s="129">
        <v>0</v>
      </c>
      <c r="B19" s="130">
        <v>23</v>
      </c>
      <c r="C19" s="130" t="s">
        <v>278</v>
      </c>
      <c r="D19" s="11">
        <v>1</v>
      </c>
      <c r="E19" s="11">
        <v>2</v>
      </c>
      <c r="F19" s="11">
        <v>1</v>
      </c>
      <c r="G19" s="114">
        <f t="shared" si="0"/>
        <v>4</v>
      </c>
      <c r="H19" s="11">
        <v>4</v>
      </c>
      <c r="I19" s="114">
        <f t="shared" si="1"/>
        <v>1</v>
      </c>
      <c r="J19" s="11">
        <v>1</v>
      </c>
      <c r="K19" s="11">
        <v>1</v>
      </c>
      <c r="L19" s="11">
        <v>1</v>
      </c>
      <c r="M19" s="11">
        <v>1</v>
      </c>
      <c r="N19" s="115">
        <f t="shared" si="2"/>
        <v>17</v>
      </c>
      <c r="O19" s="116">
        <f t="shared" si="3"/>
        <v>9</v>
      </c>
      <c r="P19" s="117">
        <f t="shared" si="4"/>
        <v>8</v>
      </c>
      <c r="Q19" s="118">
        <f t="shared" si="5"/>
        <v>5</v>
      </c>
      <c r="S19" s="133"/>
      <c r="T19" s="135" t="s">
        <v>15</v>
      </c>
      <c r="U19" s="135" t="s">
        <v>435</v>
      </c>
      <c r="V19" s="135" t="s">
        <v>436</v>
      </c>
      <c r="W19" s="135" t="s">
        <v>437</v>
      </c>
      <c r="X19" s="135" t="s">
        <v>438</v>
      </c>
      <c r="Y19" s="135" t="s">
        <v>346</v>
      </c>
      <c r="AA19" s="154">
        <v>6</v>
      </c>
      <c r="AB19" s="155">
        <f>((AA19-$V$21)/$Y$21)*10+50</f>
        <v>25.311937242078333</v>
      </c>
      <c r="AC19" s="155">
        <f>((AA19-$V$20/$Y$20)*10+50)</f>
        <v>4.5003538444617277</v>
      </c>
    </row>
    <row r="20" spans="1:29" x14ac:dyDescent="0.3">
      <c r="A20" s="129">
        <v>0</v>
      </c>
      <c r="B20" s="130">
        <v>23</v>
      </c>
      <c r="C20" s="130" t="s">
        <v>278</v>
      </c>
      <c r="D20" s="11">
        <v>3</v>
      </c>
      <c r="E20" s="11">
        <v>1</v>
      </c>
      <c r="F20" s="11">
        <v>1</v>
      </c>
      <c r="G20" s="114">
        <f t="shared" si="0"/>
        <v>4</v>
      </c>
      <c r="H20" s="11">
        <v>3</v>
      </c>
      <c r="I20" s="114">
        <f t="shared" si="1"/>
        <v>2</v>
      </c>
      <c r="J20" s="11">
        <v>2</v>
      </c>
      <c r="K20" s="11">
        <v>1</v>
      </c>
      <c r="L20" s="11">
        <v>2</v>
      </c>
      <c r="M20" s="11">
        <v>2</v>
      </c>
      <c r="N20" s="115">
        <f t="shared" si="2"/>
        <v>21</v>
      </c>
      <c r="O20" s="116">
        <f t="shared" si="3"/>
        <v>9</v>
      </c>
      <c r="P20" s="117">
        <f t="shared" si="4"/>
        <v>12</v>
      </c>
      <c r="Q20" s="118">
        <f t="shared" si="5"/>
        <v>8</v>
      </c>
      <c r="S20" s="136" t="s">
        <v>423</v>
      </c>
      <c r="T20" s="156">
        <v>0</v>
      </c>
      <c r="U20" s="137">
        <v>133</v>
      </c>
      <c r="V20" s="138">
        <v>8.3759398496240607</v>
      </c>
      <c r="W20" s="138">
        <v>6</v>
      </c>
      <c r="X20" s="138">
        <v>9</v>
      </c>
      <c r="Y20" s="138">
        <v>0.79393061065583104</v>
      </c>
      <c r="AA20" s="154">
        <v>7</v>
      </c>
      <c r="AB20" s="155">
        <f>((AA20-$V$21)/$Y$21)*10+50</f>
        <v>36.134101738701531</v>
      </c>
      <c r="AC20" s="155">
        <f>((AA20-$V$20/$Y$20)*10+50)</f>
        <v>14.500353844461728</v>
      </c>
    </row>
    <row r="21" spans="1:29" x14ac:dyDescent="0.3">
      <c r="A21" s="129">
        <v>0</v>
      </c>
      <c r="B21" s="130">
        <v>23</v>
      </c>
      <c r="C21" s="130" t="s">
        <v>278</v>
      </c>
      <c r="D21" s="11">
        <v>2</v>
      </c>
      <c r="E21" s="11">
        <v>1</v>
      </c>
      <c r="F21" s="11">
        <v>2</v>
      </c>
      <c r="G21" s="114">
        <f t="shared" si="0"/>
        <v>3</v>
      </c>
      <c r="H21" s="11">
        <v>3</v>
      </c>
      <c r="I21" s="114">
        <f t="shared" si="1"/>
        <v>2</v>
      </c>
      <c r="J21" s="11">
        <v>1</v>
      </c>
      <c r="K21" s="11">
        <v>1</v>
      </c>
      <c r="L21" s="11">
        <v>2</v>
      </c>
      <c r="M21" s="11">
        <v>2</v>
      </c>
      <c r="N21" s="115">
        <f t="shared" si="2"/>
        <v>19</v>
      </c>
      <c r="O21" s="116">
        <f t="shared" si="3"/>
        <v>8</v>
      </c>
      <c r="P21" s="117">
        <f t="shared" si="4"/>
        <v>11</v>
      </c>
      <c r="Q21" s="118">
        <f t="shared" si="5"/>
        <v>8</v>
      </c>
      <c r="S21" s="136" t="s">
        <v>423</v>
      </c>
      <c r="T21" s="156">
        <v>1</v>
      </c>
      <c r="U21" s="137">
        <v>32</v>
      </c>
      <c r="V21" s="138">
        <v>8.28125</v>
      </c>
      <c r="W21" s="138">
        <v>6</v>
      </c>
      <c r="X21" s="138">
        <v>9</v>
      </c>
      <c r="Y21" s="138">
        <v>0.92402956941934</v>
      </c>
      <c r="AA21" s="154">
        <v>8</v>
      </c>
      <c r="AB21" s="155">
        <f>((AA21-$V$21)/$Y$21)*10+50</f>
        <v>46.956266235324726</v>
      </c>
      <c r="AC21" s="155">
        <f>((AA21-$V$20/$Y$20)*10+50)</f>
        <v>24.500353844461724</v>
      </c>
    </row>
    <row r="22" spans="1:29" x14ac:dyDescent="0.3">
      <c r="A22" s="129">
        <v>0</v>
      </c>
      <c r="B22" s="130">
        <v>23</v>
      </c>
      <c r="C22" s="130" t="s">
        <v>278</v>
      </c>
      <c r="D22" s="11">
        <v>2</v>
      </c>
      <c r="E22" s="11">
        <v>3</v>
      </c>
      <c r="F22" s="11">
        <v>1</v>
      </c>
      <c r="G22" s="114">
        <f t="shared" si="0"/>
        <v>4</v>
      </c>
      <c r="H22" s="11">
        <v>1</v>
      </c>
      <c r="I22" s="114">
        <f t="shared" si="1"/>
        <v>4</v>
      </c>
      <c r="J22" s="11">
        <v>2</v>
      </c>
      <c r="K22" s="11">
        <v>1</v>
      </c>
      <c r="L22" s="11">
        <v>2</v>
      </c>
      <c r="M22" s="11">
        <v>2</v>
      </c>
      <c r="N22" s="115">
        <f t="shared" si="2"/>
        <v>22</v>
      </c>
      <c r="O22" s="116">
        <f t="shared" si="3"/>
        <v>9</v>
      </c>
      <c r="P22" s="117">
        <f t="shared" si="4"/>
        <v>13</v>
      </c>
      <c r="Q22" s="118">
        <f t="shared" si="5"/>
        <v>8</v>
      </c>
      <c r="AA22" s="154">
        <v>9</v>
      </c>
      <c r="AB22" s="155">
        <f>((AA22-$V$21)/$Y$21)*10+50</f>
        <v>57.778430731947921</v>
      </c>
      <c r="AC22" s="155">
        <f>((AA22-$V$20/$Y$20)*10+50)</f>
        <v>34.500353844461728</v>
      </c>
    </row>
    <row r="23" spans="1:29" x14ac:dyDescent="0.3">
      <c r="A23" s="129">
        <v>0</v>
      </c>
      <c r="B23" s="130">
        <v>23</v>
      </c>
      <c r="C23" s="130" t="s">
        <v>278</v>
      </c>
      <c r="D23" s="11">
        <v>1</v>
      </c>
      <c r="E23" s="11">
        <v>1</v>
      </c>
      <c r="F23" s="11">
        <v>1</v>
      </c>
      <c r="G23" s="114">
        <f t="shared" si="0"/>
        <v>4</v>
      </c>
      <c r="H23" s="11">
        <v>3</v>
      </c>
      <c r="I23" s="114">
        <f t="shared" si="1"/>
        <v>2</v>
      </c>
      <c r="J23" s="11">
        <v>1</v>
      </c>
      <c r="K23" s="11">
        <v>1</v>
      </c>
      <c r="L23" s="11">
        <v>1</v>
      </c>
      <c r="M23" s="11">
        <v>1</v>
      </c>
      <c r="N23" s="115">
        <f t="shared" si="2"/>
        <v>16</v>
      </c>
      <c r="O23" s="116">
        <f t="shared" si="3"/>
        <v>9</v>
      </c>
      <c r="P23" s="117">
        <f t="shared" si="4"/>
        <v>7</v>
      </c>
      <c r="Q23" s="118">
        <f t="shared" si="5"/>
        <v>5</v>
      </c>
      <c r="S23" s="139" t="s">
        <v>442</v>
      </c>
      <c r="T23" s="140" t="s">
        <v>443</v>
      </c>
      <c r="U23" s="140"/>
      <c r="V23" s="140"/>
      <c r="W23" s="140"/>
      <c r="X23" s="140"/>
      <c r="Y23" s="140"/>
    </row>
    <row r="24" spans="1:29" x14ac:dyDescent="0.3">
      <c r="A24" s="129">
        <v>0</v>
      </c>
      <c r="B24" s="130">
        <v>23</v>
      </c>
      <c r="C24" s="130" t="s">
        <v>278</v>
      </c>
      <c r="D24" s="11">
        <v>2</v>
      </c>
      <c r="E24" s="11">
        <v>1</v>
      </c>
      <c r="F24" s="11">
        <v>1</v>
      </c>
      <c r="G24" s="114">
        <f t="shared" si="0"/>
        <v>4</v>
      </c>
      <c r="H24" s="11">
        <v>1</v>
      </c>
      <c r="I24" s="114">
        <f t="shared" si="1"/>
        <v>4</v>
      </c>
      <c r="J24" s="11">
        <v>1</v>
      </c>
      <c r="K24" s="11">
        <v>1</v>
      </c>
      <c r="L24" s="11">
        <v>1</v>
      </c>
      <c r="M24" s="11">
        <v>1</v>
      </c>
      <c r="N24" s="115">
        <f t="shared" si="2"/>
        <v>17</v>
      </c>
      <c r="O24" s="116">
        <f t="shared" si="3"/>
        <v>9</v>
      </c>
      <c r="P24" s="117">
        <f t="shared" si="4"/>
        <v>8</v>
      </c>
      <c r="Q24" s="118">
        <f t="shared" si="5"/>
        <v>5</v>
      </c>
      <c r="S24" s="139"/>
      <c r="T24" s="141" t="s">
        <v>15</v>
      </c>
      <c r="U24" s="141" t="s">
        <v>435</v>
      </c>
      <c r="V24" s="141" t="s">
        <v>436</v>
      </c>
      <c r="W24" s="141" t="s">
        <v>437</v>
      </c>
      <c r="X24" s="141" t="s">
        <v>438</v>
      </c>
      <c r="Y24" s="141" t="s">
        <v>346</v>
      </c>
      <c r="AA24" s="124" t="s">
        <v>424</v>
      </c>
      <c r="AB24" s="124" t="s">
        <v>431</v>
      </c>
      <c r="AC24" s="124" t="s">
        <v>432</v>
      </c>
    </row>
    <row r="25" spans="1:29" x14ac:dyDescent="0.3">
      <c r="A25" s="129">
        <v>0</v>
      </c>
      <c r="B25" s="130">
        <v>23</v>
      </c>
      <c r="C25" s="130" t="s">
        <v>278</v>
      </c>
      <c r="D25" s="11">
        <v>4</v>
      </c>
      <c r="E25" s="11">
        <v>2</v>
      </c>
      <c r="F25" s="11">
        <v>2</v>
      </c>
      <c r="G25" s="114">
        <f t="shared" si="0"/>
        <v>3</v>
      </c>
      <c r="H25" s="11">
        <v>2</v>
      </c>
      <c r="I25" s="114">
        <f t="shared" si="1"/>
        <v>3</v>
      </c>
      <c r="J25" s="11">
        <v>2</v>
      </c>
      <c r="K25" s="11">
        <v>1</v>
      </c>
      <c r="L25" s="11">
        <v>2</v>
      </c>
      <c r="M25" s="11">
        <v>2</v>
      </c>
      <c r="N25" s="115">
        <f t="shared" si="2"/>
        <v>23</v>
      </c>
      <c r="O25" s="116">
        <f t="shared" si="3"/>
        <v>8</v>
      </c>
      <c r="P25" s="117">
        <f t="shared" si="4"/>
        <v>15</v>
      </c>
      <c r="Q25" s="118">
        <f t="shared" si="5"/>
        <v>9</v>
      </c>
      <c r="S25" s="142" t="s">
        <v>424</v>
      </c>
      <c r="T25" s="158">
        <v>0</v>
      </c>
      <c r="U25" s="143">
        <v>133</v>
      </c>
      <c r="V25" s="144">
        <v>12.796992481203</v>
      </c>
      <c r="W25" s="145">
        <v>7</v>
      </c>
      <c r="X25" s="144">
        <v>26</v>
      </c>
      <c r="Y25" s="145">
        <v>3.7065858637153601</v>
      </c>
      <c r="AA25" s="124">
        <v>7</v>
      </c>
      <c r="AB25" s="157">
        <f t="shared" ref="AB25:AB44" si="6">((AA25-$V$26)/$Y$26)*10+50</f>
        <v>32.406283037313287</v>
      </c>
      <c r="AC25" s="157">
        <f t="shared" ref="AC25:AC44" si="7">((AA25-$V$25)/$Y$25)*10+50</f>
        <v>34.360290859706986</v>
      </c>
    </row>
    <row r="26" spans="1:29" x14ac:dyDescent="0.3">
      <c r="A26" s="129">
        <v>1</v>
      </c>
      <c r="B26" s="130">
        <v>22</v>
      </c>
      <c r="C26" s="130" t="s">
        <v>278</v>
      </c>
      <c r="D26" s="11">
        <v>2</v>
      </c>
      <c r="E26" s="11">
        <v>4</v>
      </c>
      <c r="F26" s="11">
        <v>1</v>
      </c>
      <c r="G26" s="114">
        <f t="shared" si="0"/>
        <v>4</v>
      </c>
      <c r="H26" s="11">
        <v>3</v>
      </c>
      <c r="I26" s="114">
        <f t="shared" si="1"/>
        <v>2</v>
      </c>
      <c r="J26" s="11">
        <v>1</v>
      </c>
      <c r="K26" s="11">
        <v>1</v>
      </c>
      <c r="L26" s="11">
        <v>2</v>
      </c>
      <c r="M26" s="11">
        <v>2</v>
      </c>
      <c r="N26" s="115">
        <f t="shared" si="2"/>
        <v>22</v>
      </c>
      <c r="O26" s="116">
        <f t="shared" si="3"/>
        <v>9</v>
      </c>
      <c r="P26" s="117">
        <f t="shared" si="4"/>
        <v>13</v>
      </c>
      <c r="Q26" s="118">
        <f t="shared" si="5"/>
        <v>7</v>
      </c>
      <c r="S26" s="142" t="s">
        <v>424</v>
      </c>
      <c r="T26" s="158">
        <v>1</v>
      </c>
      <c r="U26" s="143">
        <v>32</v>
      </c>
      <c r="V26" s="144">
        <v>12.5625</v>
      </c>
      <c r="W26" s="145">
        <v>7</v>
      </c>
      <c r="X26" s="144">
        <v>22</v>
      </c>
      <c r="Y26" s="145">
        <v>3.16164003990579</v>
      </c>
      <c r="AA26" s="124">
        <v>8</v>
      </c>
      <c r="AB26" s="157">
        <f t="shared" si="6"/>
        <v>35.569198446335619</v>
      </c>
      <c r="AC26" s="157">
        <f t="shared" si="7"/>
        <v>37.058191398823681</v>
      </c>
    </row>
    <row r="27" spans="1:29" x14ac:dyDescent="0.3">
      <c r="A27" s="129">
        <v>0</v>
      </c>
      <c r="B27" s="130">
        <v>22</v>
      </c>
      <c r="C27" s="130" t="s">
        <v>278</v>
      </c>
      <c r="D27" s="11">
        <v>2</v>
      </c>
      <c r="E27" s="11">
        <v>3</v>
      </c>
      <c r="F27" s="11">
        <v>1</v>
      </c>
      <c r="G27" s="114">
        <f t="shared" si="0"/>
        <v>4</v>
      </c>
      <c r="H27" s="11">
        <v>1</v>
      </c>
      <c r="I27" s="114">
        <f t="shared" si="1"/>
        <v>4</v>
      </c>
      <c r="J27" s="11">
        <v>1</v>
      </c>
      <c r="K27" s="11">
        <v>1</v>
      </c>
      <c r="L27" s="11">
        <v>2</v>
      </c>
      <c r="M27" s="11">
        <v>2</v>
      </c>
      <c r="N27" s="115">
        <f t="shared" si="2"/>
        <v>21</v>
      </c>
      <c r="O27" s="116">
        <f t="shared" si="3"/>
        <v>9</v>
      </c>
      <c r="P27" s="117">
        <f t="shared" si="4"/>
        <v>12</v>
      </c>
      <c r="Q27" s="118">
        <f t="shared" si="5"/>
        <v>7</v>
      </c>
      <c r="AA27" s="124">
        <v>9</v>
      </c>
      <c r="AB27" s="157">
        <f t="shared" si="6"/>
        <v>38.732113855357944</v>
      </c>
      <c r="AC27" s="157">
        <f t="shared" si="7"/>
        <v>39.756091937940383</v>
      </c>
    </row>
    <row r="28" spans="1:29" x14ac:dyDescent="0.3">
      <c r="A28" s="129">
        <v>0</v>
      </c>
      <c r="B28" s="130">
        <v>22</v>
      </c>
      <c r="C28" s="130" t="s">
        <v>278</v>
      </c>
      <c r="D28" s="11">
        <v>1</v>
      </c>
      <c r="E28" s="11">
        <v>1</v>
      </c>
      <c r="F28" s="11">
        <v>2</v>
      </c>
      <c r="G28" s="114">
        <f t="shared" si="0"/>
        <v>3</v>
      </c>
      <c r="H28" s="11">
        <v>1</v>
      </c>
      <c r="I28" s="114">
        <f t="shared" si="1"/>
        <v>4</v>
      </c>
      <c r="J28" s="11">
        <v>1</v>
      </c>
      <c r="K28" s="11">
        <v>2</v>
      </c>
      <c r="L28" s="11">
        <v>2</v>
      </c>
      <c r="M28" s="11">
        <v>1</v>
      </c>
      <c r="N28" s="115">
        <f t="shared" si="2"/>
        <v>18</v>
      </c>
      <c r="O28" s="116">
        <f t="shared" si="3"/>
        <v>8</v>
      </c>
      <c r="P28" s="117">
        <f t="shared" si="4"/>
        <v>10</v>
      </c>
      <c r="Q28" s="118">
        <f t="shared" si="5"/>
        <v>8</v>
      </c>
      <c r="S28" s="146" t="s">
        <v>442</v>
      </c>
      <c r="T28" s="147" t="s">
        <v>443</v>
      </c>
      <c r="U28" s="147"/>
      <c r="V28" s="147"/>
      <c r="W28" s="147"/>
      <c r="X28" s="147"/>
      <c r="Y28" s="147"/>
      <c r="AA28" s="124">
        <v>10</v>
      </c>
      <c r="AB28" s="157">
        <f t="shared" si="6"/>
        <v>41.895029264380277</v>
      </c>
      <c r="AC28" s="157">
        <f t="shared" si="7"/>
        <v>42.453992477057078</v>
      </c>
    </row>
    <row r="29" spans="1:29" x14ac:dyDescent="0.3">
      <c r="A29" s="129">
        <v>0</v>
      </c>
      <c r="B29" s="130">
        <v>22</v>
      </c>
      <c r="C29" s="130" t="s">
        <v>278</v>
      </c>
      <c r="D29" s="11">
        <v>2</v>
      </c>
      <c r="E29" s="11">
        <v>3</v>
      </c>
      <c r="F29" s="11">
        <v>2</v>
      </c>
      <c r="G29" s="114">
        <f t="shared" si="0"/>
        <v>3</v>
      </c>
      <c r="H29" s="11">
        <v>3</v>
      </c>
      <c r="I29" s="114">
        <f t="shared" si="1"/>
        <v>2</v>
      </c>
      <c r="J29" s="11">
        <v>2</v>
      </c>
      <c r="K29" s="11">
        <v>3</v>
      </c>
      <c r="L29" s="11">
        <v>3</v>
      </c>
      <c r="M29" s="11">
        <v>2</v>
      </c>
      <c r="N29" s="115">
        <f t="shared" si="2"/>
        <v>25</v>
      </c>
      <c r="O29" s="116">
        <f t="shared" si="3"/>
        <v>8</v>
      </c>
      <c r="P29" s="117">
        <f t="shared" si="4"/>
        <v>17</v>
      </c>
      <c r="Q29" s="118">
        <f t="shared" si="5"/>
        <v>12</v>
      </c>
      <c r="S29" s="146"/>
      <c r="T29" s="148" t="s">
        <v>15</v>
      </c>
      <c r="U29" s="148" t="s">
        <v>435</v>
      </c>
      <c r="V29" s="148" t="s">
        <v>436</v>
      </c>
      <c r="W29" s="148" t="s">
        <v>437</v>
      </c>
      <c r="X29" s="148" t="s">
        <v>438</v>
      </c>
      <c r="Y29" s="148" t="s">
        <v>346</v>
      </c>
      <c r="AA29" s="124">
        <v>11</v>
      </c>
      <c r="AB29" s="157">
        <f t="shared" si="6"/>
        <v>45.057944673402609</v>
      </c>
      <c r="AC29" s="157">
        <f t="shared" si="7"/>
        <v>45.151893016173773</v>
      </c>
    </row>
    <row r="30" spans="1:29" x14ac:dyDescent="0.3">
      <c r="A30" s="129">
        <v>0</v>
      </c>
      <c r="B30" s="130">
        <v>22</v>
      </c>
      <c r="C30" s="130" t="s">
        <v>278</v>
      </c>
      <c r="D30" s="11">
        <v>3</v>
      </c>
      <c r="E30" s="11">
        <v>2</v>
      </c>
      <c r="F30" s="11">
        <v>1</v>
      </c>
      <c r="G30" s="114">
        <f t="shared" si="0"/>
        <v>4</v>
      </c>
      <c r="H30" s="11">
        <v>2</v>
      </c>
      <c r="I30" s="114">
        <f t="shared" si="1"/>
        <v>3</v>
      </c>
      <c r="J30" s="11">
        <v>1</v>
      </c>
      <c r="K30" s="11">
        <v>1</v>
      </c>
      <c r="L30" s="11">
        <v>1</v>
      </c>
      <c r="M30" s="11">
        <v>1</v>
      </c>
      <c r="N30" s="115">
        <f t="shared" si="2"/>
        <v>19</v>
      </c>
      <c r="O30" s="116">
        <f t="shared" si="3"/>
        <v>9</v>
      </c>
      <c r="P30" s="117">
        <f t="shared" si="4"/>
        <v>10</v>
      </c>
      <c r="Q30" s="118">
        <f t="shared" si="5"/>
        <v>5</v>
      </c>
      <c r="S30" s="149" t="s">
        <v>425</v>
      </c>
      <c r="T30" s="160">
        <v>0</v>
      </c>
      <c r="U30" s="150">
        <v>133</v>
      </c>
      <c r="V30" s="151">
        <v>8.28571428571429</v>
      </c>
      <c r="W30" s="151">
        <v>5</v>
      </c>
      <c r="X30" s="152">
        <v>19</v>
      </c>
      <c r="Y30" s="151">
        <v>2.8829998806257899</v>
      </c>
      <c r="AA30" s="124">
        <v>12</v>
      </c>
      <c r="AB30" s="157">
        <f t="shared" si="6"/>
        <v>48.220860082424942</v>
      </c>
      <c r="AC30" s="157">
        <f t="shared" si="7"/>
        <v>47.849793555290468</v>
      </c>
    </row>
    <row r="31" spans="1:29" x14ac:dyDescent="0.3">
      <c r="A31" s="129">
        <v>0</v>
      </c>
      <c r="B31" s="130">
        <v>22</v>
      </c>
      <c r="C31" s="130" t="s">
        <v>278</v>
      </c>
      <c r="D31" s="11">
        <v>3</v>
      </c>
      <c r="E31" s="11">
        <v>3</v>
      </c>
      <c r="F31" s="11">
        <v>2</v>
      </c>
      <c r="G31" s="114">
        <f t="shared" si="0"/>
        <v>3</v>
      </c>
      <c r="H31" s="11">
        <v>3</v>
      </c>
      <c r="I31" s="114">
        <f t="shared" si="1"/>
        <v>2</v>
      </c>
      <c r="J31" s="11">
        <v>2</v>
      </c>
      <c r="K31" s="11">
        <v>2</v>
      </c>
      <c r="L31" s="11">
        <v>3</v>
      </c>
      <c r="M31" s="11">
        <v>2</v>
      </c>
      <c r="N31" s="115">
        <f t="shared" si="2"/>
        <v>25</v>
      </c>
      <c r="O31" s="116">
        <f t="shared" si="3"/>
        <v>8</v>
      </c>
      <c r="P31" s="117">
        <f t="shared" si="4"/>
        <v>17</v>
      </c>
      <c r="Q31" s="118">
        <f t="shared" si="5"/>
        <v>11</v>
      </c>
      <c r="S31" s="149" t="s">
        <v>425</v>
      </c>
      <c r="T31" s="160">
        <v>1</v>
      </c>
      <c r="U31" s="150">
        <v>32</v>
      </c>
      <c r="V31" s="151">
        <v>8.125</v>
      </c>
      <c r="W31" s="151">
        <v>5</v>
      </c>
      <c r="X31" s="152">
        <v>14</v>
      </c>
      <c r="Y31" s="151">
        <v>2.4593468841898201</v>
      </c>
      <c r="AA31" s="124">
        <v>13</v>
      </c>
      <c r="AB31" s="157">
        <f t="shared" si="6"/>
        <v>51.383775491447267</v>
      </c>
      <c r="AC31" s="157">
        <f t="shared" si="7"/>
        <v>50.54769409440717</v>
      </c>
    </row>
    <row r="32" spans="1:29" x14ac:dyDescent="0.3">
      <c r="A32" s="129">
        <v>0</v>
      </c>
      <c r="B32" s="130">
        <v>22</v>
      </c>
      <c r="C32" s="130" t="s">
        <v>278</v>
      </c>
      <c r="D32" s="11">
        <v>2</v>
      </c>
      <c r="E32" s="11">
        <v>3</v>
      </c>
      <c r="F32" s="11">
        <v>1</v>
      </c>
      <c r="G32" s="114">
        <f t="shared" si="0"/>
        <v>4</v>
      </c>
      <c r="H32" s="11">
        <v>1</v>
      </c>
      <c r="I32" s="114">
        <f t="shared" si="1"/>
        <v>4</v>
      </c>
      <c r="J32" s="11">
        <v>1</v>
      </c>
      <c r="K32" s="11">
        <v>2</v>
      </c>
      <c r="L32" s="11">
        <v>3</v>
      </c>
      <c r="M32" s="11">
        <v>1</v>
      </c>
      <c r="N32" s="115">
        <f t="shared" si="2"/>
        <v>22</v>
      </c>
      <c r="O32" s="116">
        <f t="shared" si="3"/>
        <v>9</v>
      </c>
      <c r="P32" s="117">
        <f t="shared" si="4"/>
        <v>13</v>
      </c>
      <c r="Q32" s="118">
        <f t="shared" si="5"/>
        <v>8</v>
      </c>
      <c r="AA32" s="124">
        <v>14</v>
      </c>
      <c r="AB32" s="157">
        <f t="shared" si="6"/>
        <v>54.546690900469599</v>
      </c>
      <c r="AC32" s="157">
        <f t="shared" si="7"/>
        <v>53.245594633523865</v>
      </c>
    </row>
    <row r="33" spans="1:29" x14ac:dyDescent="0.3">
      <c r="A33" s="129">
        <v>0</v>
      </c>
      <c r="B33" s="130">
        <v>22</v>
      </c>
      <c r="C33" s="130" t="s">
        <v>278</v>
      </c>
      <c r="D33" s="11">
        <v>2</v>
      </c>
      <c r="E33" s="11">
        <v>2</v>
      </c>
      <c r="F33" s="11">
        <v>3</v>
      </c>
      <c r="G33" s="114">
        <f t="shared" si="0"/>
        <v>2</v>
      </c>
      <c r="H33" s="11">
        <v>2</v>
      </c>
      <c r="I33" s="114">
        <f t="shared" si="1"/>
        <v>3</v>
      </c>
      <c r="J33" s="11">
        <v>1</v>
      </c>
      <c r="K33" s="11">
        <v>1</v>
      </c>
      <c r="L33" s="11">
        <v>1</v>
      </c>
      <c r="M33" s="11">
        <v>1</v>
      </c>
      <c r="N33" s="115">
        <f t="shared" si="2"/>
        <v>18</v>
      </c>
      <c r="O33" s="116">
        <f t="shared" si="3"/>
        <v>7</v>
      </c>
      <c r="P33" s="117">
        <f t="shared" si="4"/>
        <v>11</v>
      </c>
      <c r="Q33" s="118">
        <f t="shared" si="5"/>
        <v>7</v>
      </c>
      <c r="AA33" s="124">
        <v>15</v>
      </c>
      <c r="AB33" s="157">
        <f t="shared" si="6"/>
        <v>57.709606309491932</v>
      </c>
      <c r="AC33" s="157">
        <f t="shared" si="7"/>
        <v>55.94349517264056</v>
      </c>
    </row>
    <row r="34" spans="1:29" x14ac:dyDescent="0.3">
      <c r="A34" s="129">
        <v>0</v>
      </c>
      <c r="B34" s="130">
        <v>22</v>
      </c>
      <c r="C34" s="130" t="s">
        <v>278</v>
      </c>
      <c r="D34" s="11">
        <v>2</v>
      </c>
      <c r="E34" s="11">
        <v>2</v>
      </c>
      <c r="F34" s="11">
        <v>1</v>
      </c>
      <c r="G34" s="114">
        <f t="shared" si="0"/>
        <v>4</v>
      </c>
      <c r="H34" s="11">
        <v>3</v>
      </c>
      <c r="I34" s="114">
        <f t="shared" si="1"/>
        <v>2</v>
      </c>
      <c r="J34" s="11">
        <v>2</v>
      </c>
      <c r="K34" s="11">
        <v>1</v>
      </c>
      <c r="L34" s="11">
        <v>2</v>
      </c>
      <c r="M34" s="11">
        <v>1</v>
      </c>
      <c r="N34" s="115">
        <f t="shared" si="2"/>
        <v>20</v>
      </c>
      <c r="O34" s="116">
        <f t="shared" si="3"/>
        <v>9</v>
      </c>
      <c r="P34" s="117">
        <f t="shared" si="4"/>
        <v>11</v>
      </c>
      <c r="Q34" s="118">
        <f t="shared" si="5"/>
        <v>7</v>
      </c>
      <c r="AA34" s="124">
        <v>16</v>
      </c>
      <c r="AB34" s="157">
        <f t="shared" si="6"/>
        <v>60.872521718514264</v>
      </c>
      <c r="AC34" s="157">
        <f t="shared" si="7"/>
        <v>58.641395711757262</v>
      </c>
    </row>
    <row r="35" spans="1:29" x14ac:dyDescent="0.3">
      <c r="A35" s="129">
        <v>0</v>
      </c>
      <c r="B35" s="130">
        <v>22</v>
      </c>
      <c r="C35" s="130" t="s">
        <v>278</v>
      </c>
      <c r="D35" s="11">
        <v>1</v>
      </c>
      <c r="E35" s="11">
        <v>4</v>
      </c>
      <c r="F35" s="11">
        <v>2</v>
      </c>
      <c r="G35" s="114">
        <f t="shared" si="0"/>
        <v>3</v>
      </c>
      <c r="H35" s="11">
        <v>4</v>
      </c>
      <c r="I35" s="114">
        <f t="shared" si="1"/>
        <v>1</v>
      </c>
      <c r="J35" s="11">
        <v>2</v>
      </c>
      <c r="K35" s="11">
        <v>2</v>
      </c>
      <c r="L35" s="11">
        <v>1</v>
      </c>
      <c r="M35" s="11">
        <v>2</v>
      </c>
      <c r="N35" s="115">
        <f t="shared" si="2"/>
        <v>22</v>
      </c>
      <c r="O35" s="116">
        <f t="shared" si="3"/>
        <v>8</v>
      </c>
      <c r="P35" s="117">
        <f t="shared" si="4"/>
        <v>14</v>
      </c>
      <c r="Q35" s="118">
        <f t="shared" si="5"/>
        <v>9</v>
      </c>
      <c r="AA35" s="124">
        <v>17</v>
      </c>
      <c r="AB35" s="157">
        <f t="shared" si="6"/>
        <v>64.035437127536596</v>
      </c>
      <c r="AC35" s="157">
        <f t="shared" si="7"/>
        <v>61.339296250873957</v>
      </c>
    </row>
    <row r="36" spans="1:29" x14ac:dyDescent="0.3">
      <c r="A36" s="129">
        <v>0</v>
      </c>
      <c r="B36" s="130">
        <v>22</v>
      </c>
      <c r="C36" s="130" t="s">
        <v>278</v>
      </c>
      <c r="D36" s="11">
        <v>1</v>
      </c>
      <c r="E36" s="11">
        <v>3</v>
      </c>
      <c r="F36" s="11">
        <v>1</v>
      </c>
      <c r="G36" s="114">
        <f t="shared" si="0"/>
        <v>4</v>
      </c>
      <c r="H36" s="11">
        <v>3</v>
      </c>
      <c r="I36" s="114">
        <f t="shared" si="1"/>
        <v>2</v>
      </c>
      <c r="J36" s="11">
        <v>4</v>
      </c>
      <c r="K36" s="11">
        <v>1</v>
      </c>
      <c r="L36" s="11">
        <v>1</v>
      </c>
      <c r="M36" s="11">
        <v>1</v>
      </c>
      <c r="N36" s="115">
        <f t="shared" si="2"/>
        <v>21</v>
      </c>
      <c r="O36" s="116">
        <f t="shared" si="3"/>
        <v>9</v>
      </c>
      <c r="P36" s="117">
        <f t="shared" si="4"/>
        <v>12</v>
      </c>
      <c r="Q36" s="118">
        <f t="shared" si="5"/>
        <v>8</v>
      </c>
      <c r="AA36" s="124">
        <v>18</v>
      </c>
      <c r="AB36" s="157">
        <f t="shared" si="6"/>
        <v>67.198352536558929</v>
      </c>
      <c r="AC36" s="157">
        <f t="shared" si="7"/>
        <v>64.037196789990659</v>
      </c>
    </row>
    <row r="37" spans="1:29" x14ac:dyDescent="0.3">
      <c r="A37" s="129">
        <v>0</v>
      </c>
      <c r="B37" s="130">
        <v>22</v>
      </c>
      <c r="C37" s="130" t="s">
        <v>278</v>
      </c>
      <c r="D37" s="11">
        <v>3</v>
      </c>
      <c r="E37" s="11">
        <v>3</v>
      </c>
      <c r="F37" s="11">
        <v>2</v>
      </c>
      <c r="G37" s="114">
        <f t="shared" si="0"/>
        <v>3</v>
      </c>
      <c r="H37" s="11">
        <v>1</v>
      </c>
      <c r="I37" s="114">
        <f t="shared" si="1"/>
        <v>4</v>
      </c>
      <c r="J37" s="11">
        <v>1</v>
      </c>
      <c r="K37" s="11">
        <v>1</v>
      </c>
      <c r="L37" s="11">
        <v>2</v>
      </c>
      <c r="M37" s="11">
        <v>1</v>
      </c>
      <c r="N37" s="115">
        <f t="shared" si="2"/>
        <v>21</v>
      </c>
      <c r="O37" s="116">
        <f t="shared" si="3"/>
        <v>8</v>
      </c>
      <c r="P37" s="117">
        <f t="shared" si="4"/>
        <v>13</v>
      </c>
      <c r="Q37" s="118">
        <f t="shared" si="5"/>
        <v>7</v>
      </c>
      <c r="AA37" s="124">
        <v>19</v>
      </c>
      <c r="AB37" s="157">
        <f t="shared" si="6"/>
        <v>70.361267945581261</v>
      </c>
      <c r="AC37" s="157">
        <f t="shared" si="7"/>
        <v>66.735097329107361</v>
      </c>
    </row>
    <row r="38" spans="1:29" x14ac:dyDescent="0.3">
      <c r="A38" s="129">
        <v>0</v>
      </c>
      <c r="B38" s="130">
        <v>22</v>
      </c>
      <c r="C38" s="130" t="s">
        <v>278</v>
      </c>
      <c r="D38" s="11">
        <v>2</v>
      </c>
      <c r="E38" s="11">
        <v>3</v>
      </c>
      <c r="F38" s="11">
        <v>1</v>
      </c>
      <c r="G38" s="114">
        <f t="shared" si="0"/>
        <v>4</v>
      </c>
      <c r="H38" s="11">
        <v>4</v>
      </c>
      <c r="I38" s="114">
        <f t="shared" si="1"/>
        <v>1</v>
      </c>
      <c r="J38" s="11">
        <v>1</v>
      </c>
      <c r="K38" s="11">
        <v>1</v>
      </c>
      <c r="L38" s="11">
        <v>2</v>
      </c>
      <c r="M38" s="11">
        <v>1</v>
      </c>
      <c r="N38" s="115">
        <f t="shared" si="2"/>
        <v>20</v>
      </c>
      <c r="O38" s="116">
        <f t="shared" si="3"/>
        <v>9</v>
      </c>
      <c r="P38" s="117">
        <f t="shared" si="4"/>
        <v>11</v>
      </c>
      <c r="Q38" s="118">
        <f t="shared" si="5"/>
        <v>6</v>
      </c>
      <c r="AA38" s="124">
        <v>20</v>
      </c>
      <c r="AB38" s="157">
        <f t="shared" si="6"/>
        <v>73.524183354603593</v>
      </c>
      <c r="AC38" s="157">
        <f t="shared" si="7"/>
        <v>69.432997868224049</v>
      </c>
    </row>
    <row r="39" spans="1:29" x14ac:dyDescent="0.3">
      <c r="A39" s="129">
        <v>0</v>
      </c>
      <c r="B39" s="130">
        <v>22</v>
      </c>
      <c r="C39" s="130" t="s">
        <v>278</v>
      </c>
      <c r="D39" s="11">
        <v>2</v>
      </c>
      <c r="E39" s="11">
        <v>3</v>
      </c>
      <c r="F39" s="11">
        <v>3</v>
      </c>
      <c r="G39" s="114">
        <f t="shared" si="0"/>
        <v>2</v>
      </c>
      <c r="H39" s="11">
        <v>4</v>
      </c>
      <c r="I39" s="114">
        <f t="shared" si="1"/>
        <v>1</v>
      </c>
      <c r="J39" s="11">
        <v>2</v>
      </c>
      <c r="K39" s="11">
        <v>2</v>
      </c>
      <c r="L39" s="11">
        <v>2</v>
      </c>
      <c r="M39" s="11">
        <v>3</v>
      </c>
      <c r="N39" s="115">
        <f t="shared" si="2"/>
        <v>24</v>
      </c>
      <c r="O39" s="116">
        <f t="shared" si="3"/>
        <v>7</v>
      </c>
      <c r="P39" s="117">
        <f t="shared" si="4"/>
        <v>17</v>
      </c>
      <c r="Q39" s="118">
        <f t="shared" si="5"/>
        <v>12</v>
      </c>
      <c r="AA39" s="124">
        <v>21</v>
      </c>
      <c r="AB39" s="157">
        <f t="shared" si="6"/>
        <v>76.687098763625912</v>
      </c>
      <c r="AC39" s="157">
        <f t="shared" si="7"/>
        <v>72.130898407340752</v>
      </c>
    </row>
    <row r="40" spans="1:29" x14ac:dyDescent="0.3">
      <c r="A40" s="129">
        <v>0</v>
      </c>
      <c r="B40" s="130">
        <v>22</v>
      </c>
      <c r="C40" s="130" t="s">
        <v>278</v>
      </c>
      <c r="D40" s="11">
        <v>1</v>
      </c>
      <c r="E40" s="11">
        <v>3</v>
      </c>
      <c r="F40" s="11">
        <v>1</v>
      </c>
      <c r="G40" s="114">
        <f t="shared" si="0"/>
        <v>4</v>
      </c>
      <c r="H40" s="11">
        <v>3</v>
      </c>
      <c r="I40" s="114">
        <f t="shared" si="1"/>
        <v>2</v>
      </c>
      <c r="J40" s="11">
        <v>1</v>
      </c>
      <c r="K40" s="11">
        <v>1</v>
      </c>
      <c r="L40" s="11">
        <v>1</v>
      </c>
      <c r="M40" s="11">
        <v>2</v>
      </c>
      <c r="N40" s="115">
        <f t="shared" si="2"/>
        <v>19</v>
      </c>
      <c r="O40" s="116">
        <f t="shared" si="3"/>
        <v>9</v>
      </c>
      <c r="P40" s="117">
        <f t="shared" si="4"/>
        <v>10</v>
      </c>
      <c r="Q40" s="118">
        <f t="shared" si="5"/>
        <v>6</v>
      </c>
      <c r="AA40" s="124">
        <v>22</v>
      </c>
      <c r="AB40" s="157">
        <f t="shared" si="6"/>
        <v>79.850014172648244</v>
      </c>
      <c r="AC40" s="157">
        <f t="shared" si="7"/>
        <v>74.828798946457454</v>
      </c>
    </row>
    <row r="41" spans="1:29" x14ac:dyDescent="0.3">
      <c r="A41" s="129">
        <v>1</v>
      </c>
      <c r="B41" s="130">
        <v>22</v>
      </c>
      <c r="C41" s="130" t="s">
        <v>278</v>
      </c>
      <c r="D41" s="11">
        <v>1</v>
      </c>
      <c r="E41" s="11">
        <v>1</v>
      </c>
      <c r="F41" s="11">
        <v>1</v>
      </c>
      <c r="G41" s="114">
        <f t="shared" si="0"/>
        <v>4</v>
      </c>
      <c r="H41" s="11">
        <v>1</v>
      </c>
      <c r="I41" s="114">
        <f t="shared" si="1"/>
        <v>4</v>
      </c>
      <c r="J41" s="11">
        <v>1</v>
      </c>
      <c r="K41" s="11">
        <v>1</v>
      </c>
      <c r="L41" s="11">
        <v>1</v>
      </c>
      <c r="M41" s="11">
        <v>1</v>
      </c>
      <c r="N41" s="115">
        <f t="shared" si="2"/>
        <v>16</v>
      </c>
      <c r="O41" s="116">
        <f t="shared" si="3"/>
        <v>9</v>
      </c>
      <c r="P41" s="117">
        <f t="shared" si="4"/>
        <v>7</v>
      </c>
      <c r="Q41" s="118">
        <f t="shared" si="5"/>
        <v>5</v>
      </c>
      <c r="AA41" s="124">
        <v>23</v>
      </c>
      <c r="AB41" s="157">
        <f t="shared" si="6"/>
        <v>83.012929581670576</v>
      </c>
      <c r="AC41" s="157">
        <f t="shared" si="7"/>
        <v>77.526699485574142</v>
      </c>
    </row>
    <row r="42" spans="1:29" x14ac:dyDescent="0.3">
      <c r="A42" s="129">
        <v>1</v>
      </c>
      <c r="B42" s="130">
        <v>22</v>
      </c>
      <c r="C42" s="130" t="s">
        <v>278</v>
      </c>
      <c r="D42" s="11">
        <v>3</v>
      </c>
      <c r="E42" s="11">
        <v>3</v>
      </c>
      <c r="F42" s="11">
        <v>1</v>
      </c>
      <c r="G42" s="114">
        <f t="shared" si="0"/>
        <v>4</v>
      </c>
      <c r="H42" s="11">
        <v>2</v>
      </c>
      <c r="I42" s="114">
        <f t="shared" si="1"/>
        <v>3</v>
      </c>
      <c r="J42" s="11">
        <v>2</v>
      </c>
      <c r="K42" s="11">
        <v>1</v>
      </c>
      <c r="L42" s="11">
        <v>2</v>
      </c>
      <c r="M42" s="11">
        <v>1</v>
      </c>
      <c r="N42" s="115">
        <f t="shared" si="2"/>
        <v>22</v>
      </c>
      <c r="O42" s="116">
        <f t="shared" si="3"/>
        <v>9</v>
      </c>
      <c r="P42" s="117">
        <f t="shared" si="4"/>
        <v>13</v>
      </c>
      <c r="Q42" s="118">
        <f t="shared" si="5"/>
        <v>7</v>
      </c>
      <c r="AA42" s="124">
        <v>24</v>
      </c>
      <c r="AB42" s="157">
        <f t="shared" si="6"/>
        <v>86.175844990692909</v>
      </c>
      <c r="AC42" s="157">
        <f t="shared" si="7"/>
        <v>80.224600024690844</v>
      </c>
    </row>
    <row r="43" spans="1:29" x14ac:dyDescent="0.3">
      <c r="A43" s="129">
        <v>1</v>
      </c>
      <c r="B43" s="130">
        <v>22</v>
      </c>
      <c r="C43" s="130" t="s">
        <v>278</v>
      </c>
      <c r="D43" s="11">
        <v>3</v>
      </c>
      <c r="E43" s="11">
        <v>3</v>
      </c>
      <c r="F43" s="11">
        <v>2</v>
      </c>
      <c r="G43" s="114">
        <f t="shared" si="0"/>
        <v>3</v>
      </c>
      <c r="H43" s="11">
        <v>3</v>
      </c>
      <c r="I43" s="114">
        <f t="shared" si="1"/>
        <v>2</v>
      </c>
      <c r="J43" s="11">
        <v>1</v>
      </c>
      <c r="K43" s="11">
        <v>1</v>
      </c>
      <c r="L43" s="11">
        <v>2</v>
      </c>
      <c r="M43" s="11">
        <v>2</v>
      </c>
      <c r="N43" s="115">
        <f t="shared" si="2"/>
        <v>22</v>
      </c>
      <c r="O43" s="116">
        <f t="shared" si="3"/>
        <v>8</v>
      </c>
      <c r="P43" s="117">
        <f t="shared" si="4"/>
        <v>14</v>
      </c>
      <c r="Q43" s="118">
        <f t="shared" si="5"/>
        <v>8</v>
      </c>
      <c r="AA43" s="124">
        <v>25</v>
      </c>
      <c r="AB43" s="157">
        <f t="shared" si="6"/>
        <v>89.338760399715241</v>
      </c>
      <c r="AC43" s="157">
        <f t="shared" si="7"/>
        <v>82.922500563807546</v>
      </c>
    </row>
    <row r="44" spans="1:29" x14ac:dyDescent="0.3">
      <c r="A44" s="129">
        <v>0</v>
      </c>
      <c r="B44" s="130">
        <v>22</v>
      </c>
      <c r="C44" s="130" t="s">
        <v>278</v>
      </c>
      <c r="D44" s="11">
        <v>1</v>
      </c>
      <c r="E44" s="11">
        <v>2</v>
      </c>
      <c r="F44" s="11">
        <v>1</v>
      </c>
      <c r="G44" s="114">
        <f t="shared" si="0"/>
        <v>4</v>
      </c>
      <c r="H44" s="11">
        <v>1</v>
      </c>
      <c r="I44" s="114">
        <f t="shared" si="1"/>
        <v>4</v>
      </c>
      <c r="J44" s="11">
        <v>1</v>
      </c>
      <c r="K44" s="11">
        <v>1</v>
      </c>
      <c r="L44" s="11">
        <v>2</v>
      </c>
      <c r="M44" s="11">
        <v>1</v>
      </c>
      <c r="N44" s="115">
        <f t="shared" si="2"/>
        <v>18</v>
      </c>
      <c r="O44" s="116">
        <f t="shared" si="3"/>
        <v>9</v>
      </c>
      <c r="P44" s="117">
        <f t="shared" si="4"/>
        <v>9</v>
      </c>
      <c r="Q44" s="118">
        <f t="shared" si="5"/>
        <v>6</v>
      </c>
      <c r="AA44" s="124">
        <v>26</v>
      </c>
      <c r="AB44" s="157">
        <f t="shared" si="6"/>
        <v>92.501675808737573</v>
      </c>
      <c r="AC44" s="157">
        <f t="shared" si="7"/>
        <v>85.620401102924234</v>
      </c>
    </row>
    <row r="45" spans="1:29" x14ac:dyDescent="0.3">
      <c r="A45" s="129">
        <v>0</v>
      </c>
      <c r="B45" s="130">
        <v>22</v>
      </c>
      <c r="C45" s="130" t="s">
        <v>278</v>
      </c>
      <c r="D45" s="11">
        <v>1</v>
      </c>
      <c r="E45" s="11">
        <v>2</v>
      </c>
      <c r="F45" s="11">
        <v>2</v>
      </c>
      <c r="G45" s="114">
        <f t="shared" si="0"/>
        <v>3</v>
      </c>
      <c r="H45" s="11">
        <v>2</v>
      </c>
      <c r="I45" s="114">
        <f t="shared" si="1"/>
        <v>3</v>
      </c>
      <c r="J45" s="11">
        <v>1</v>
      </c>
      <c r="K45" s="11">
        <v>1</v>
      </c>
      <c r="L45" s="11">
        <v>1</v>
      </c>
      <c r="M45" s="11">
        <v>2</v>
      </c>
      <c r="N45" s="115">
        <f t="shared" si="2"/>
        <v>18</v>
      </c>
      <c r="O45" s="116">
        <f t="shared" si="3"/>
        <v>8</v>
      </c>
      <c r="P45" s="117">
        <f t="shared" si="4"/>
        <v>10</v>
      </c>
      <c r="Q45" s="118">
        <f t="shared" si="5"/>
        <v>7</v>
      </c>
    </row>
    <row r="46" spans="1:29" x14ac:dyDescent="0.3">
      <c r="A46" s="129">
        <v>1</v>
      </c>
      <c r="B46" s="130">
        <v>22</v>
      </c>
      <c r="C46" s="130" t="s">
        <v>278</v>
      </c>
      <c r="D46" s="11">
        <v>1</v>
      </c>
      <c r="E46" s="11">
        <v>1</v>
      </c>
      <c r="F46" s="11">
        <v>1</v>
      </c>
      <c r="G46" s="114">
        <f t="shared" si="0"/>
        <v>4</v>
      </c>
      <c r="H46" s="11">
        <v>1</v>
      </c>
      <c r="I46" s="114">
        <f t="shared" si="1"/>
        <v>4</v>
      </c>
      <c r="J46" s="11">
        <v>1</v>
      </c>
      <c r="K46" s="11">
        <v>1</v>
      </c>
      <c r="L46" s="11">
        <v>1</v>
      </c>
      <c r="M46" s="11">
        <v>1</v>
      </c>
      <c r="N46" s="115">
        <f t="shared" si="2"/>
        <v>16</v>
      </c>
      <c r="O46" s="116">
        <f t="shared" si="3"/>
        <v>9</v>
      </c>
      <c r="P46" s="117">
        <f t="shared" si="4"/>
        <v>7</v>
      </c>
      <c r="Q46" s="118">
        <f t="shared" si="5"/>
        <v>5</v>
      </c>
      <c r="AA46" s="126" t="s">
        <v>425</v>
      </c>
      <c r="AB46" s="126" t="s">
        <v>431</v>
      </c>
      <c r="AC46" s="126" t="s">
        <v>432</v>
      </c>
    </row>
    <row r="47" spans="1:29" x14ac:dyDescent="0.3">
      <c r="A47" s="129">
        <v>1</v>
      </c>
      <c r="B47" s="130">
        <v>22</v>
      </c>
      <c r="C47" s="130" t="s">
        <v>278</v>
      </c>
      <c r="D47" s="11">
        <v>4</v>
      </c>
      <c r="E47" s="11">
        <v>1</v>
      </c>
      <c r="F47" s="11">
        <v>2</v>
      </c>
      <c r="G47" s="114">
        <f t="shared" si="0"/>
        <v>3</v>
      </c>
      <c r="H47" s="11">
        <v>2</v>
      </c>
      <c r="I47" s="114">
        <f t="shared" si="1"/>
        <v>3</v>
      </c>
      <c r="J47" s="11">
        <v>3</v>
      </c>
      <c r="K47" s="11">
        <v>1</v>
      </c>
      <c r="L47" s="11">
        <v>3</v>
      </c>
      <c r="M47" s="11">
        <v>1</v>
      </c>
      <c r="N47" s="115">
        <f t="shared" si="2"/>
        <v>23</v>
      </c>
      <c r="O47" s="116">
        <f t="shared" si="3"/>
        <v>8</v>
      </c>
      <c r="P47" s="117">
        <f t="shared" si="4"/>
        <v>15</v>
      </c>
      <c r="Q47" s="118">
        <f t="shared" si="5"/>
        <v>10</v>
      </c>
      <c r="AA47" s="126">
        <v>5</v>
      </c>
      <c r="AB47" s="159">
        <f t="shared" ref="AB47:AB61" si="8">((AA47-$V$31)/$Y$31)*10+50</f>
        <v>37.293374431685891</v>
      </c>
      <c r="AC47" s="159">
        <f t="shared" ref="AC47:AC61" si="9">((AA47-$V$30)/$Y$30)*10+50</f>
        <v>38.603141096901169</v>
      </c>
    </row>
    <row r="48" spans="1:29" x14ac:dyDescent="0.3">
      <c r="A48" s="129">
        <v>1</v>
      </c>
      <c r="B48" s="130">
        <v>22</v>
      </c>
      <c r="C48" s="130" t="s">
        <v>278</v>
      </c>
      <c r="D48" s="11">
        <v>2</v>
      </c>
      <c r="E48" s="11">
        <v>4</v>
      </c>
      <c r="F48" s="11">
        <v>3</v>
      </c>
      <c r="G48" s="114">
        <f t="shared" si="0"/>
        <v>2</v>
      </c>
      <c r="H48" s="11">
        <v>3</v>
      </c>
      <c r="I48" s="114">
        <f t="shared" si="1"/>
        <v>2</v>
      </c>
      <c r="J48" s="11">
        <v>2</v>
      </c>
      <c r="K48" s="11">
        <v>2</v>
      </c>
      <c r="L48" s="11">
        <v>1</v>
      </c>
      <c r="M48" s="11">
        <v>3</v>
      </c>
      <c r="N48" s="115">
        <f t="shared" si="2"/>
        <v>24</v>
      </c>
      <c r="O48" s="116">
        <f t="shared" si="3"/>
        <v>7</v>
      </c>
      <c r="P48" s="117">
        <f t="shared" si="4"/>
        <v>17</v>
      </c>
      <c r="Q48" s="118">
        <f t="shared" si="5"/>
        <v>11</v>
      </c>
      <c r="AA48" s="126">
        <v>6</v>
      </c>
      <c r="AB48" s="159">
        <f t="shared" si="8"/>
        <v>41.359494613546403</v>
      </c>
      <c r="AC48" s="159">
        <f t="shared" si="9"/>
        <v>42.071750328279066</v>
      </c>
    </row>
    <row r="49" spans="1:29" x14ac:dyDescent="0.3">
      <c r="A49" s="129">
        <v>0</v>
      </c>
      <c r="B49" s="130">
        <v>22</v>
      </c>
      <c r="C49" s="130" t="s">
        <v>278</v>
      </c>
      <c r="D49" s="11">
        <v>1</v>
      </c>
      <c r="E49" s="11">
        <v>4</v>
      </c>
      <c r="F49" s="11">
        <v>1</v>
      </c>
      <c r="G49" s="114">
        <f t="shared" si="0"/>
        <v>4</v>
      </c>
      <c r="H49" s="11">
        <v>2</v>
      </c>
      <c r="I49" s="114">
        <f t="shared" si="1"/>
        <v>3</v>
      </c>
      <c r="J49" s="11">
        <v>1</v>
      </c>
      <c r="K49" s="11">
        <v>1</v>
      </c>
      <c r="L49" s="11">
        <v>1</v>
      </c>
      <c r="M49" s="11">
        <v>1</v>
      </c>
      <c r="N49" s="115">
        <f t="shared" si="2"/>
        <v>19</v>
      </c>
      <c r="O49" s="116">
        <f t="shared" si="3"/>
        <v>9</v>
      </c>
      <c r="P49" s="117">
        <f t="shared" si="4"/>
        <v>10</v>
      </c>
      <c r="Q49" s="118">
        <f t="shared" si="5"/>
        <v>5</v>
      </c>
      <c r="AA49" s="126">
        <v>7</v>
      </c>
      <c r="AB49" s="159">
        <f t="shared" si="8"/>
        <v>45.425614795406922</v>
      </c>
      <c r="AC49" s="159">
        <f t="shared" si="9"/>
        <v>45.54035955965697</v>
      </c>
    </row>
    <row r="50" spans="1:29" x14ac:dyDescent="0.3">
      <c r="A50" s="129">
        <v>0</v>
      </c>
      <c r="B50" s="130">
        <v>22</v>
      </c>
      <c r="C50" s="130" t="s">
        <v>278</v>
      </c>
      <c r="D50" s="11">
        <v>1</v>
      </c>
      <c r="E50" s="11">
        <v>4</v>
      </c>
      <c r="F50" s="11">
        <v>1</v>
      </c>
      <c r="G50" s="114">
        <f t="shared" si="0"/>
        <v>4</v>
      </c>
      <c r="H50" s="11">
        <v>3</v>
      </c>
      <c r="I50" s="114">
        <f t="shared" si="1"/>
        <v>2</v>
      </c>
      <c r="J50" s="11">
        <v>1</v>
      </c>
      <c r="K50" s="11">
        <v>1</v>
      </c>
      <c r="L50" s="11">
        <v>1</v>
      </c>
      <c r="M50" s="11">
        <v>1</v>
      </c>
      <c r="N50" s="115">
        <f t="shared" si="2"/>
        <v>19</v>
      </c>
      <c r="O50" s="116">
        <f t="shared" si="3"/>
        <v>9</v>
      </c>
      <c r="P50" s="117">
        <f t="shared" si="4"/>
        <v>10</v>
      </c>
      <c r="Q50" s="118">
        <f t="shared" si="5"/>
        <v>5</v>
      </c>
      <c r="AA50" s="126">
        <v>8</v>
      </c>
      <c r="AB50" s="159">
        <f t="shared" si="8"/>
        <v>49.491734977267434</v>
      </c>
      <c r="AC50" s="159">
        <f t="shared" si="9"/>
        <v>49.008968791034867</v>
      </c>
    </row>
    <row r="51" spans="1:29" x14ac:dyDescent="0.3">
      <c r="A51" s="129">
        <v>0</v>
      </c>
      <c r="B51" s="130">
        <v>22</v>
      </c>
      <c r="C51" s="130" t="s">
        <v>278</v>
      </c>
      <c r="D51" s="11">
        <v>1</v>
      </c>
      <c r="E51" s="11">
        <v>3</v>
      </c>
      <c r="F51" s="11">
        <v>1</v>
      </c>
      <c r="G51" s="114">
        <f t="shared" si="0"/>
        <v>4</v>
      </c>
      <c r="H51" s="11">
        <v>1</v>
      </c>
      <c r="I51" s="114">
        <f t="shared" si="1"/>
        <v>4</v>
      </c>
      <c r="J51" s="11">
        <v>1</v>
      </c>
      <c r="K51" s="11">
        <v>1</v>
      </c>
      <c r="L51" s="11">
        <v>1</v>
      </c>
      <c r="M51" s="11">
        <v>1</v>
      </c>
      <c r="N51" s="115">
        <f t="shared" si="2"/>
        <v>18</v>
      </c>
      <c r="O51" s="116">
        <f t="shared" si="3"/>
        <v>9</v>
      </c>
      <c r="P51" s="117">
        <f t="shared" si="4"/>
        <v>9</v>
      </c>
      <c r="Q51" s="118">
        <f t="shared" si="5"/>
        <v>5</v>
      </c>
      <c r="AA51" s="126">
        <v>9</v>
      </c>
      <c r="AB51" s="159">
        <f t="shared" si="8"/>
        <v>53.557855159127953</v>
      </c>
      <c r="AC51" s="159">
        <f t="shared" si="9"/>
        <v>52.477578022412771</v>
      </c>
    </row>
    <row r="52" spans="1:29" x14ac:dyDescent="0.3">
      <c r="A52" s="129">
        <v>0</v>
      </c>
      <c r="B52" s="130">
        <v>22</v>
      </c>
      <c r="C52" s="130" t="s">
        <v>278</v>
      </c>
      <c r="D52" s="11">
        <v>3</v>
      </c>
      <c r="E52" s="11">
        <v>3</v>
      </c>
      <c r="F52" s="11">
        <v>3</v>
      </c>
      <c r="G52" s="114">
        <f t="shared" si="0"/>
        <v>2</v>
      </c>
      <c r="H52" s="11">
        <v>2</v>
      </c>
      <c r="I52" s="114">
        <f t="shared" si="1"/>
        <v>3</v>
      </c>
      <c r="J52" s="11">
        <v>2</v>
      </c>
      <c r="K52" s="11">
        <v>2</v>
      </c>
      <c r="L52" s="11">
        <v>2</v>
      </c>
      <c r="M52" s="11">
        <v>2</v>
      </c>
      <c r="N52" s="115">
        <f t="shared" si="2"/>
        <v>24</v>
      </c>
      <c r="O52" s="116">
        <f t="shared" si="3"/>
        <v>7</v>
      </c>
      <c r="P52" s="117">
        <f t="shared" si="4"/>
        <v>17</v>
      </c>
      <c r="Q52" s="118">
        <f t="shared" si="5"/>
        <v>11</v>
      </c>
      <c r="AA52" s="126">
        <v>10</v>
      </c>
      <c r="AB52" s="159">
        <f t="shared" si="8"/>
        <v>57.623975340988466</v>
      </c>
      <c r="AC52" s="159">
        <f t="shared" si="9"/>
        <v>55.946187253790669</v>
      </c>
    </row>
    <row r="53" spans="1:29" x14ac:dyDescent="0.3">
      <c r="A53" s="129">
        <v>0</v>
      </c>
      <c r="B53" s="130">
        <v>22</v>
      </c>
      <c r="C53" s="130" t="s">
        <v>278</v>
      </c>
      <c r="D53" s="11">
        <v>1</v>
      </c>
      <c r="E53" s="11">
        <v>2</v>
      </c>
      <c r="F53" s="11">
        <v>1</v>
      </c>
      <c r="G53" s="114">
        <f t="shared" si="0"/>
        <v>4</v>
      </c>
      <c r="H53" s="11">
        <v>4</v>
      </c>
      <c r="I53" s="114">
        <f t="shared" si="1"/>
        <v>1</v>
      </c>
      <c r="J53" s="11">
        <v>1</v>
      </c>
      <c r="K53" s="11">
        <v>1</v>
      </c>
      <c r="L53" s="11">
        <v>1</v>
      </c>
      <c r="M53" s="11">
        <v>1</v>
      </c>
      <c r="N53" s="115">
        <f t="shared" si="2"/>
        <v>17</v>
      </c>
      <c r="O53" s="116">
        <f t="shared" si="3"/>
        <v>9</v>
      </c>
      <c r="P53" s="117">
        <f t="shared" si="4"/>
        <v>8</v>
      </c>
      <c r="Q53" s="118">
        <f t="shared" si="5"/>
        <v>5</v>
      </c>
      <c r="AA53" s="126">
        <v>11</v>
      </c>
      <c r="AB53" s="159">
        <f t="shared" si="8"/>
        <v>61.690095522848978</v>
      </c>
      <c r="AC53" s="159">
        <f t="shared" si="9"/>
        <v>59.414796485168573</v>
      </c>
    </row>
    <row r="54" spans="1:29" x14ac:dyDescent="0.3">
      <c r="A54" s="129">
        <v>0</v>
      </c>
      <c r="B54" s="130">
        <v>22</v>
      </c>
      <c r="C54" s="130" t="s">
        <v>278</v>
      </c>
      <c r="D54" s="11">
        <v>2</v>
      </c>
      <c r="E54" s="11">
        <v>3</v>
      </c>
      <c r="F54" s="11">
        <v>1</v>
      </c>
      <c r="G54" s="114">
        <f t="shared" si="0"/>
        <v>4</v>
      </c>
      <c r="H54" s="11">
        <v>2</v>
      </c>
      <c r="I54" s="114">
        <f t="shared" si="1"/>
        <v>3</v>
      </c>
      <c r="J54" s="11">
        <v>1</v>
      </c>
      <c r="K54" s="11">
        <v>1</v>
      </c>
      <c r="L54" s="11">
        <v>2</v>
      </c>
      <c r="M54" s="11">
        <v>1</v>
      </c>
      <c r="N54" s="115">
        <f t="shared" si="2"/>
        <v>20</v>
      </c>
      <c r="O54" s="116">
        <f t="shared" si="3"/>
        <v>9</v>
      </c>
      <c r="P54" s="117">
        <f t="shared" si="4"/>
        <v>11</v>
      </c>
      <c r="Q54" s="118">
        <f t="shared" si="5"/>
        <v>6</v>
      </c>
      <c r="AA54" s="126">
        <v>12</v>
      </c>
      <c r="AB54" s="159">
        <f t="shared" si="8"/>
        <v>65.75621570470949</v>
      </c>
      <c r="AC54" s="159">
        <f t="shared" si="9"/>
        <v>62.88340571654647</v>
      </c>
    </row>
    <row r="55" spans="1:29" x14ac:dyDescent="0.3">
      <c r="A55" s="129">
        <v>1</v>
      </c>
      <c r="B55" s="130">
        <v>22</v>
      </c>
      <c r="C55" s="130" t="s">
        <v>278</v>
      </c>
      <c r="D55" s="11">
        <v>1</v>
      </c>
      <c r="E55" s="11">
        <v>1</v>
      </c>
      <c r="F55" s="11">
        <v>1</v>
      </c>
      <c r="G55" s="114">
        <f t="shared" si="0"/>
        <v>4</v>
      </c>
      <c r="H55" s="11">
        <v>3</v>
      </c>
      <c r="I55" s="114">
        <f t="shared" si="1"/>
        <v>2</v>
      </c>
      <c r="J55" s="11">
        <v>2</v>
      </c>
      <c r="K55" s="11">
        <v>1</v>
      </c>
      <c r="L55" s="11">
        <v>1</v>
      </c>
      <c r="M55" s="11">
        <v>3</v>
      </c>
      <c r="N55" s="115">
        <f t="shared" si="2"/>
        <v>19</v>
      </c>
      <c r="O55" s="116">
        <f t="shared" si="3"/>
        <v>9</v>
      </c>
      <c r="P55" s="117">
        <f t="shared" si="4"/>
        <v>10</v>
      </c>
      <c r="Q55" s="118">
        <f t="shared" si="5"/>
        <v>8</v>
      </c>
      <c r="AA55" s="126">
        <v>13</v>
      </c>
      <c r="AB55" s="159">
        <f t="shared" si="8"/>
        <v>69.822335886570002</v>
      </c>
      <c r="AC55" s="159">
        <f t="shared" si="9"/>
        <v>66.352014947924374</v>
      </c>
    </row>
    <row r="56" spans="1:29" x14ac:dyDescent="0.3">
      <c r="A56" s="129">
        <v>1</v>
      </c>
      <c r="B56" s="130">
        <v>22</v>
      </c>
      <c r="C56" s="130" t="s">
        <v>278</v>
      </c>
      <c r="D56" s="11">
        <v>3</v>
      </c>
      <c r="E56" s="11">
        <v>1</v>
      </c>
      <c r="F56" s="11">
        <v>1</v>
      </c>
      <c r="G56" s="114">
        <f t="shared" si="0"/>
        <v>4</v>
      </c>
      <c r="H56" s="11">
        <v>2</v>
      </c>
      <c r="I56" s="114">
        <f t="shared" si="1"/>
        <v>3</v>
      </c>
      <c r="J56" s="11">
        <v>1</v>
      </c>
      <c r="K56" s="11">
        <v>1</v>
      </c>
      <c r="L56" s="11">
        <v>1</v>
      </c>
      <c r="M56" s="11">
        <v>1</v>
      </c>
      <c r="N56" s="115">
        <f t="shared" si="2"/>
        <v>18</v>
      </c>
      <c r="O56" s="116">
        <f t="shared" si="3"/>
        <v>9</v>
      </c>
      <c r="P56" s="117">
        <f t="shared" si="4"/>
        <v>9</v>
      </c>
      <c r="Q56" s="118">
        <f t="shared" si="5"/>
        <v>5</v>
      </c>
      <c r="AA56" s="126">
        <v>14</v>
      </c>
      <c r="AB56" s="159">
        <f t="shared" si="8"/>
        <v>73.888456068430514</v>
      </c>
      <c r="AC56" s="159">
        <f t="shared" si="9"/>
        <v>69.820624179302271</v>
      </c>
    </row>
    <row r="57" spans="1:29" x14ac:dyDescent="0.3">
      <c r="A57" s="129">
        <v>0</v>
      </c>
      <c r="B57" s="130">
        <v>22</v>
      </c>
      <c r="C57" s="130" t="s">
        <v>278</v>
      </c>
      <c r="D57" s="11">
        <v>1</v>
      </c>
      <c r="E57" s="11">
        <v>3</v>
      </c>
      <c r="F57" s="11">
        <v>2</v>
      </c>
      <c r="G57" s="114">
        <f t="shared" si="0"/>
        <v>3</v>
      </c>
      <c r="H57" s="11">
        <v>4</v>
      </c>
      <c r="I57" s="114">
        <f t="shared" si="1"/>
        <v>1</v>
      </c>
      <c r="J57" s="11">
        <v>1</v>
      </c>
      <c r="K57" s="11">
        <v>1</v>
      </c>
      <c r="L57" s="11">
        <v>1</v>
      </c>
      <c r="M57" s="11">
        <v>1</v>
      </c>
      <c r="N57" s="115">
        <f t="shared" si="2"/>
        <v>18</v>
      </c>
      <c r="O57" s="116">
        <f t="shared" si="3"/>
        <v>8</v>
      </c>
      <c r="P57" s="117">
        <f t="shared" si="4"/>
        <v>10</v>
      </c>
      <c r="Q57" s="118">
        <f t="shared" si="5"/>
        <v>6</v>
      </c>
      <c r="AA57" s="126">
        <v>15</v>
      </c>
      <c r="AB57" s="159">
        <f t="shared" si="8"/>
        <v>77.954576250291041</v>
      </c>
      <c r="AC57" s="159">
        <f t="shared" si="9"/>
        <v>73.289233410680168</v>
      </c>
    </row>
    <row r="58" spans="1:29" x14ac:dyDescent="0.3">
      <c r="A58" s="129">
        <v>1</v>
      </c>
      <c r="B58" s="130">
        <v>22</v>
      </c>
      <c r="C58" s="130" t="s">
        <v>278</v>
      </c>
      <c r="D58" s="11">
        <v>2</v>
      </c>
      <c r="E58" s="11">
        <v>2</v>
      </c>
      <c r="F58" s="11">
        <v>1</v>
      </c>
      <c r="G58" s="114">
        <f t="shared" si="0"/>
        <v>4</v>
      </c>
      <c r="H58" s="11">
        <v>2</v>
      </c>
      <c r="I58" s="114">
        <f t="shared" si="1"/>
        <v>3</v>
      </c>
      <c r="J58" s="11">
        <v>2</v>
      </c>
      <c r="K58" s="11">
        <v>1</v>
      </c>
      <c r="L58" s="11">
        <v>3</v>
      </c>
      <c r="M58" s="11">
        <v>1</v>
      </c>
      <c r="N58" s="115">
        <f t="shared" si="2"/>
        <v>21</v>
      </c>
      <c r="O58" s="116">
        <f t="shared" si="3"/>
        <v>9</v>
      </c>
      <c r="P58" s="117">
        <f t="shared" si="4"/>
        <v>12</v>
      </c>
      <c r="Q58" s="118">
        <f t="shared" si="5"/>
        <v>8</v>
      </c>
      <c r="AA58" s="126">
        <v>16</v>
      </c>
      <c r="AB58" s="159">
        <f t="shared" si="8"/>
        <v>82.020696432151539</v>
      </c>
      <c r="AC58" s="159">
        <f t="shared" si="9"/>
        <v>76.75784264205808</v>
      </c>
    </row>
    <row r="59" spans="1:29" x14ac:dyDescent="0.3">
      <c r="A59" s="129">
        <v>0</v>
      </c>
      <c r="B59" s="130">
        <v>22</v>
      </c>
      <c r="C59" s="130" t="s">
        <v>278</v>
      </c>
      <c r="D59" s="11">
        <v>3</v>
      </c>
      <c r="E59" s="11">
        <v>3</v>
      </c>
      <c r="F59" s="11">
        <v>3</v>
      </c>
      <c r="G59" s="114">
        <f t="shared" si="0"/>
        <v>2</v>
      </c>
      <c r="H59" s="11">
        <v>3</v>
      </c>
      <c r="I59" s="114">
        <f t="shared" si="1"/>
        <v>2</v>
      </c>
      <c r="J59" s="11">
        <v>3</v>
      </c>
      <c r="K59" s="11">
        <v>3</v>
      </c>
      <c r="L59" s="11">
        <v>2</v>
      </c>
      <c r="M59" s="11">
        <v>3</v>
      </c>
      <c r="N59" s="115">
        <f t="shared" si="2"/>
        <v>27</v>
      </c>
      <c r="O59" s="116">
        <f t="shared" si="3"/>
        <v>7</v>
      </c>
      <c r="P59" s="117">
        <f t="shared" si="4"/>
        <v>20</v>
      </c>
      <c r="Q59" s="118">
        <f t="shared" si="5"/>
        <v>14</v>
      </c>
      <c r="AA59" s="126">
        <v>17</v>
      </c>
      <c r="AB59" s="159">
        <f t="shared" si="8"/>
        <v>86.086816614012065</v>
      </c>
      <c r="AC59" s="159">
        <f t="shared" si="9"/>
        <v>80.226451873435977</v>
      </c>
    </row>
    <row r="60" spans="1:29" x14ac:dyDescent="0.3">
      <c r="A60" s="129">
        <v>0</v>
      </c>
      <c r="B60" s="130">
        <v>22</v>
      </c>
      <c r="C60" s="130" t="s">
        <v>278</v>
      </c>
      <c r="D60" s="11">
        <v>3</v>
      </c>
      <c r="E60" s="11">
        <v>4</v>
      </c>
      <c r="F60" s="11">
        <v>3</v>
      </c>
      <c r="G60" s="114">
        <f t="shared" si="0"/>
        <v>2</v>
      </c>
      <c r="H60" s="11">
        <v>3</v>
      </c>
      <c r="I60" s="114">
        <f t="shared" si="1"/>
        <v>2</v>
      </c>
      <c r="J60" s="11">
        <v>2</v>
      </c>
      <c r="K60" s="11">
        <v>1</v>
      </c>
      <c r="L60" s="11">
        <v>1</v>
      </c>
      <c r="M60" s="11">
        <v>3</v>
      </c>
      <c r="N60" s="115">
        <f t="shared" si="2"/>
        <v>24</v>
      </c>
      <c r="O60" s="116">
        <f t="shared" si="3"/>
        <v>7</v>
      </c>
      <c r="P60" s="117">
        <f t="shared" si="4"/>
        <v>17</v>
      </c>
      <c r="Q60" s="118">
        <f t="shared" si="5"/>
        <v>10</v>
      </c>
      <c r="AA60" s="126">
        <v>18</v>
      </c>
      <c r="AB60" s="159">
        <f t="shared" si="8"/>
        <v>90.152936795872577</v>
      </c>
      <c r="AC60" s="159">
        <f t="shared" si="9"/>
        <v>83.695061104813874</v>
      </c>
    </row>
    <row r="61" spans="1:29" x14ac:dyDescent="0.3">
      <c r="A61" s="129">
        <v>0</v>
      </c>
      <c r="B61" s="130">
        <v>22</v>
      </c>
      <c r="C61" s="130" t="s">
        <v>278</v>
      </c>
      <c r="D61" s="11">
        <v>1</v>
      </c>
      <c r="E61" s="11">
        <v>1</v>
      </c>
      <c r="F61" s="11">
        <v>1</v>
      </c>
      <c r="G61" s="114">
        <f t="shared" si="0"/>
        <v>4</v>
      </c>
      <c r="H61" s="11">
        <v>2</v>
      </c>
      <c r="I61" s="114">
        <f t="shared" si="1"/>
        <v>3</v>
      </c>
      <c r="J61" s="11">
        <v>1</v>
      </c>
      <c r="K61" s="11">
        <v>1</v>
      </c>
      <c r="L61" s="11">
        <v>1</v>
      </c>
      <c r="M61" s="11">
        <v>1</v>
      </c>
      <c r="N61" s="115">
        <f t="shared" si="2"/>
        <v>16</v>
      </c>
      <c r="O61" s="116">
        <f t="shared" si="3"/>
        <v>9</v>
      </c>
      <c r="P61" s="117">
        <f t="shared" si="4"/>
        <v>7</v>
      </c>
      <c r="Q61" s="118">
        <f t="shared" si="5"/>
        <v>5</v>
      </c>
      <c r="AA61" s="126">
        <v>19</v>
      </c>
      <c r="AB61" s="159">
        <f t="shared" si="8"/>
        <v>94.219056977733089</v>
      </c>
      <c r="AC61" s="159">
        <f t="shared" si="9"/>
        <v>87.163670336191785</v>
      </c>
    </row>
    <row r="62" spans="1:29" x14ac:dyDescent="0.3">
      <c r="A62" s="129">
        <v>0</v>
      </c>
      <c r="B62" s="130">
        <v>22</v>
      </c>
      <c r="C62" s="130" t="s">
        <v>278</v>
      </c>
      <c r="D62" s="11">
        <v>1</v>
      </c>
      <c r="E62" s="11">
        <v>3</v>
      </c>
      <c r="F62" s="11">
        <v>1</v>
      </c>
      <c r="G62" s="114">
        <f t="shared" si="0"/>
        <v>4</v>
      </c>
      <c r="H62" s="11">
        <v>2</v>
      </c>
      <c r="I62" s="114">
        <f t="shared" si="1"/>
        <v>3</v>
      </c>
      <c r="J62" s="11">
        <v>1</v>
      </c>
      <c r="K62" s="11">
        <v>1</v>
      </c>
      <c r="L62" s="11">
        <v>1</v>
      </c>
      <c r="M62" s="11">
        <v>1</v>
      </c>
      <c r="N62" s="115">
        <f t="shared" si="2"/>
        <v>18</v>
      </c>
      <c r="O62" s="116">
        <f t="shared" si="3"/>
        <v>9</v>
      </c>
      <c r="P62" s="117">
        <f t="shared" si="4"/>
        <v>9</v>
      </c>
      <c r="Q62" s="118">
        <f t="shared" si="5"/>
        <v>5</v>
      </c>
    </row>
    <row r="63" spans="1:29" x14ac:dyDescent="0.3">
      <c r="A63" s="129">
        <v>0</v>
      </c>
      <c r="B63" s="130">
        <v>22</v>
      </c>
      <c r="C63" s="130" t="s">
        <v>278</v>
      </c>
      <c r="D63" s="11">
        <v>3</v>
      </c>
      <c r="E63" s="11">
        <v>3</v>
      </c>
      <c r="F63" s="11">
        <v>2</v>
      </c>
      <c r="G63" s="114">
        <f t="shared" si="0"/>
        <v>3</v>
      </c>
      <c r="H63" s="11">
        <v>2</v>
      </c>
      <c r="I63" s="114">
        <f t="shared" si="1"/>
        <v>3</v>
      </c>
      <c r="J63" s="11">
        <v>2</v>
      </c>
      <c r="K63" s="11">
        <v>2</v>
      </c>
      <c r="L63" s="11">
        <v>3</v>
      </c>
      <c r="M63" s="11">
        <v>2</v>
      </c>
      <c r="N63" s="115">
        <f t="shared" si="2"/>
        <v>25</v>
      </c>
      <c r="O63" s="116">
        <f t="shared" si="3"/>
        <v>8</v>
      </c>
      <c r="P63" s="117">
        <f t="shared" si="4"/>
        <v>17</v>
      </c>
      <c r="Q63" s="118">
        <f t="shared" si="5"/>
        <v>11</v>
      </c>
    </row>
    <row r="64" spans="1:29" x14ac:dyDescent="0.3">
      <c r="A64" s="129">
        <v>1</v>
      </c>
      <c r="B64" s="130">
        <v>22</v>
      </c>
      <c r="C64" s="130" t="s">
        <v>278</v>
      </c>
      <c r="D64" s="11">
        <v>4</v>
      </c>
      <c r="E64" s="11">
        <v>4</v>
      </c>
      <c r="F64" s="11">
        <v>4</v>
      </c>
      <c r="G64" s="114">
        <f t="shared" si="0"/>
        <v>1</v>
      </c>
      <c r="H64" s="11">
        <v>4</v>
      </c>
      <c r="I64" s="114">
        <f t="shared" si="1"/>
        <v>1</v>
      </c>
      <c r="J64" s="11">
        <v>4</v>
      </c>
      <c r="K64" s="11">
        <v>1</v>
      </c>
      <c r="L64" s="11">
        <v>1</v>
      </c>
      <c r="M64" s="11">
        <v>4</v>
      </c>
      <c r="N64" s="115">
        <f t="shared" si="2"/>
        <v>28</v>
      </c>
      <c r="O64" s="116">
        <f t="shared" si="3"/>
        <v>6</v>
      </c>
      <c r="P64" s="117">
        <f t="shared" si="4"/>
        <v>22</v>
      </c>
      <c r="Q64" s="118">
        <f t="shared" si="5"/>
        <v>14</v>
      </c>
    </row>
    <row r="65" spans="1:17" x14ac:dyDescent="0.3">
      <c r="A65" s="129">
        <v>0</v>
      </c>
      <c r="B65" s="130">
        <v>22</v>
      </c>
      <c r="C65" s="130" t="s">
        <v>278</v>
      </c>
      <c r="D65" s="11">
        <v>1</v>
      </c>
      <c r="E65" s="11">
        <v>4</v>
      </c>
      <c r="F65" s="11">
        <v>2</v>
      </c>
      <c r="G65" s="114">
        <f t="shared" si="0"/>
        <v>3</v>
      </c>
      <c r="H65" s="11">
        <v>3</v>
      </c>
      <c r="I65" s="114">
        <f t="shared" si="1"/>
        <v>2</v>
      </c>
      <c r="J65" s="11">
        <v>1</v>
      </c>
      <c r="K65" s="11">
        <v>1</v>
      </c>
      <c r="L65" s="11">
        <v>1</v>
      </c>
      <c r="M65" s="11">
        <v>2</v>
      </c>
      <c r="N65" s="115">
        <f t="shared" si="2"/>
        <v>20</v>
      </c>
      <c r="O65" s="116">
        <f t="shared" si="3"/>
        <v>8</v>
      </c>
      <c r="P65" s="117">
        <f t="shared" si="4"/>
        <v>12</v>
      </c>
      <c r="Q65" s="118">
        <f t="shared" si="5"/>
        <v>7</v>
      </c>
    </row>
    <row r="66" spans="1:17" x14ac:dyDescent="0.3">
      <c r="A66" s="129">
        <v>0</v>
      </c>
      <c r="B66" s="130">
        <v>22</v>
      </c>
      <c r="C66" s="130" t="s">
        <v>278</v>
      </c>
      <c r="D66" s="11">
        <v>1</v>
      </c>
      <c r="E66" s="11">
        <v>2</v>
      </c>
      <c r="F66" s="11">
        <v>2</v>
      </c>
      <c r="G66" s="114">
        <f t="shared" ref="G66:G129" si="10">(4+1)-F66</f>
        <v>3</v>
      </c>
      <c r="H66" s="11">
        <v>2</v>
      </c>
      <c r="I66" s="114">
        <f t="shared" ref="I66:I129" si="11">5-H66</f>
        <v>3</v>
      </c>
      <c r="J66" s="11">
        <v>2</v>
      </c>
      <c r="K66" s="11">
        <v>1</v>
      </c>
      <c r="L66" s="11">
        <v>1</v>
      </c>
      <c r="M66" s="11">
        <v>2</v>
      </c>
      <c r="N66" s="115">
        <f t="shared" ref="N66:N129" si="12">SUM(D66:M66)</f>
        <v>19</v>
      </c>
      <c r="O66" s="116">
        <f t="shared" ref="O66:O129" si="13">SUM(G66:I66)</f>
        <v>8</v>
      </c>
      <c r="P66" s="117">
        <f t="shared" ref="P66:P129" si="14">SUM(D66:F66,J66:M66)</f>
        <v>11</v>
      </c>
      <c r="Q66" s="118">
        <f t="shared" ref="Q66:Q129" si="15">SUM(F66,J66:M66)</f>
        <v>8</v>
      </c>
    </row>
    <row r="67" spans="1:17" x14ac:dyDescent="0.3">
      <c r="A67" s="129">
        <v>0</v>
      </c>
      <c r="B67" s="130">
        <v>22</v>
      </c>
      <c r="C67" s="130" t="s">
        <v>278</v>
      </c>
      <c r="D67" s="11">
        <v>3</v>
      </c>
      <c r="E67" s="11">
        <v>2</v>
      </c>
      <c r="F67" s="11">
        <v>1</v>
      </c>
      <c r="G67" s="114">
        <f t="shared" si="10"/>
        <v>4</v>
      </c>
      <c r="H67" s="11">
        <v>3</v>
      </c>
      <c r="I67" s="114">
        <f t="shared" si="11"/>
        <v>2</v>
      </c>
      <c r="J67" s="11">
        <v>2</v>
      </c>
      <c r="K67" s="11">
        <v>3</v>
      </c>
      <c r="L67" s="11">
        <v>2</v>
      </c>
      <c r="M67" s="11">
        <v>3</v>
      </c>
      <c r="N67" s="115">
        <f t="shared" si="12"/>
        <v>25</v>
      </c>
      <c r="O67" s="116">
        <f t="shared" si="13"/>
        <v>9</v>
      </c>
      <c r="P67" s="117">
        <f t="shared" si="14"/>
        <v>16</v>
      </c>
      <c r="Q67" s="118">
        <f t="shared" si="15"/>
        <v>11</v>
      </c>
    </row>
    <row r="68" spans="1:17" x14ac:dyDescent="0.3">
      <c r="A68" s="129">
        <v>0</v>
      </c>
      <c r="B68" s="130">
        <v>22</v>
      </c>
      <c r="C68" s="130" t="s">
        <v>278</v>
      </c>
      <c r="D68" s="11">
        <v>3</v>
      </c>
      <c r="E68" s="11">
        <v>3</v>
      </c>
      <c r="F68" s="11">
        <v>3</v>
      </c>
      <c r="G68" s="114">
        <f t="shared" si="10"/>
        <v>2</v>
      </c>
      <c r="H68" s="11">
        <v>1</v>
      </c>
      <c r="I68" s="114">
        <f t="shared" si="11"/>
        <v>4</v>
      </c>
      <c r="J68" s="11">
        <v>2</v>
      </c>
      <c r="K68" s="11">
        <v>2</v>
      </c>
      <c r="L68" s="11">
        <v>2</v>
      </c>
      <c r="M68" s="11">
        <v>2</v>
      </c>
      <c r="N68" s="115">
        <f t="shared" si="12"/>
        <v>24</v>
      </c>
      <c r="O68" s="116">
        <f t="shared" si="13"/>
        <v>7</v>
      </c>
      <c r="P68" s="117">
        <f t="shared" si="14"/>
        <v>17</v>
      </c>
      <c r="Q68" s="118">
        <f t="shared" si="15"/>
        <v>11</v>
      </c>
    </row>
    <row r="69" spans="1:17" x14ac:dyDescent="0.3">
      <c r="A69" s="129">
        <v>0</v>
      </c>
      <c r="B69" s="130">
        <v>22</v>
      </c>
      <c r="C69" s="130" t="s">
        <v>278</v>
      </c>
      <c r="D69" s="11">
        <v>1</v>
      </c>
      <c r="E69" s="11">
        <v>1</v>
      </c>
      <c r="F69" s="11">
        <v>2</v>
      </c>
      <c r="G69" s="114">
        <f t="shared" si="10"/>
        <v>3</v>
      </c>
      <c r="H69" s="11">
        <v>2</v>
      </c>
      <c r="I69" s="114">
        <f t="shared" si="11"/>
        <v>3</v>
      </c>
      <c r="J69" s="11">
        <v>2</v>
      </c>
      <c r="K69" s="11">
        <v>2</v>
      </c>
      <c r="L69" s="11">
        <v>1</v>
      </c>
      <c r="M69" s="11">
        <v>3</v>
      </c>
      <c r="N69" s="115">
        <f t="shared" si="12"/>
        <v>20</v>
      </c>
      <c r="O69" s="116">
        <f t="shared" si="13"/>
        <v>8</v>
      </c>
      <c r="P69" s="117">
        <f t="shared" si="14"/>
        <v>12</v>
      </c>
      <c r="Q69" s="118">
        <f t="shared" si="15"/>
        <v>10</v>
      </c>
    </row>
    <row r="70" spans="1:17" x14ac:dyDescent="0.3">
      <c r="A70" s="129">
        <v>0</v>
      </c>
      <c r="B70" s="130">
        <v>22</v>
      </c>
      <c r="C70" s="130" t="s">
        <v>278</v>
      </c>
      <c r="D70" s="11">
        <v>3</v>
      </c>
      <c r="E70" s="11">
        <v>4</v>
      </c>
      <c r="F70" s="11">
        <v>2</v>
      </c>
      <c r="G70" s="114">
        <f t="shared" si="10"/>
        <v>3</v>
      </c>
      <c r="H70" s="11">
        <v>2</v>
      </c>
      <c r="I70" s="114">
        <f t="shared" si="11"/>
        <v>3</v>
      </c>
      <c r="J70" s="11">
        <v>2</v>
      </c>
      <c r="K70" s="11">
        <v>1</v>
      </c>
      <c r="L70" s="11">
        <v>2</v>
      </c>
      <c r="M70" s="11">
        <v>1</v>
      </c>
      <c r="N70" s="115">
        <f t="shared" si="12"/>
        <v>23</v>
      </c>
      <c r="O70" s="116">
        <f t="shared" si="13"/>
        <v>8</v>
      </c>
      <c r="P70" s="117">
        <f t="shared" si="14"/>
        <v>15</v>
      </c>
      <c r="Q70" s="118">
        <f t="shared" si="15"/>
        <v>8</v>
      </c>
    </row>
    <row r="71" spans="1:17" x14ac:dyDescent="0.3">
      <c r="A71" s="129">
        <v>0</v>
      </c>
      <c r="B71" s="130">
        <v>21</v>
      </c>
      <c r="C71" s="130" t="s">
        <v>278</v>
      </c>
      <c r="D71" s="11">
        <v>1</v>
      </c>
      <c r="E71" s="11">
        <v>3</v>
      </c>
      <c r="F71" s="11">
        <v>2</v>
      </c>
      <c r="G71" s="114">
        <f t="shared" si="10"/>
        <v>3</v>
      </c>
      <c r="H71" s="11">
        <v>3</v>
      </c>
      <c r="I71" s="114">
        <f t="shared" si="11"/>
        <v>2</v>
      </c>
      <c r="J71" s="11">
        <v>1</v>
      </c>
      <c r="K71" s="11">
        <v>1</v>
      </c>
      <c r="L71" s="11">
        <v>2</v>
      </c>
      <c r="M71" s="11">
        <v>2</v>
      </c>
      <c r="N71" s="115">
        <f t="shared" si="12"/>
        <v>20</v>
      </c>
      <c r="O71" s="116">
        <f t="shared" si="13"/>
        <v>8</v>
      </c>
      <c r="P71" s="117">
        <f t="shared" si="14"/>
        <v>12</v>
      </c>
      <c r="Q71" s="118">
        <f t="shared" si="15"/>
        <v>8</v>
      </c>
    </row>
    <row r="72" spans="1:17" x14ac:dyDescent="0.3">
      <c r="A72" s="129">
        <v>0</v>
      </c>
      <c r="B72" s="130">
        <v>21</v>
      </c>
      <c r="C72" s="130" t="s">
        <v>278</v>
      </c>
      <c r="D72" s="11">
        <v>2</v>
      </c>
      <c r="E72" s="11">
        <v>4</v>
      </c>
      <c r="F72" s="11">
        <v>1</v>
      </c>
      <c r="G72" s="114">
        <f t="shared" si="10"/>
        <v>4</v>
      </c>
      <c r="H72" s="11">
        <v>3</v>
      </c>
      <c r="I72" s="114">
        <f t="shared" si="11"/>
        <v>2</v>
      </c>
      <c r="J72" s="11">
        <v>2</v>
      </c>
      <c r="K72" s="11">
        <v>1</v>
      </c>
      <c r="L72" s="11">
        <v>1</v>
      </c>
      <c r="M72" s="11">
        <v>1</v>
      </c>
      <c r="N72" s="115">
        <f t="shared" si="12"/>
        <v>21</v>
      </c>
      <c r="O72" s="116">
        <f t="shared" si="13"/>
        <v>9</v>
      </c>
      <c r="P72" s="117">
        <f t="shared" si="14"/>
        <v>12</v>
      </c>
      <c r="Q72" s="118">
        <f t="shared" si="15"/>
        <v>6</v>
      </c>
    </row>
    <row r="73" spans="1:17" x14ac:dyDescent="0.3">
      <c r="A73" s="129">
        <v>0</v>
      </c>
      <c r="B73" s="130">
        <v>21</v>
      </c>
      <c r="C73" s="130" t="s">
        <v>278</v>
      </c>
      <c r="D73" s="11">
        <v>1</v>
      </c>
      <c r="E73" s="11">
        <v>3</v>
      </c>
      <c r="F73" s="11">
        <v>3</v>
      </c>
      <c r="G73" s="114">
        <f t="shared" si="10"/>
        <v>2</v>
      </c>
      <c r="H73" s="11">
        <v>2</v>
      </c>
      <c r="I73" s="114">
        <f t="shared" si="11"/>
        <v>3</v>
      </c>
      <c r="J73" s="11">
        <v>2</v>
      </c>
      <c r="K73" s="11">
        <v>2</v>
      </c>
      <c r="L73" s="11">
        <v>1</v>
      </c>
      <c r="M73" s="11">
        <v>2</v>
      </c>
      <c r="N73" s="115">
        <f t="shared" si="12"/>
        <v>21</v>
      </c>
      <c r="O73" s="116">
        <f t="shared" si="13"/>
        <v>7</v>
      </c>
      <c r="P73" s="117">
        <f t="shared" si="14"/>
        <v>14</v>
      </c>
      <c r="Q73" s="118">
        <f t="shared" si="15"/>
        <v>10</v>
      </c>
    </row>
    <row r="74" spans="1:17" x14ac:dyDescent="0.3">
      <c r="A74" s="129">
        <v>0</v>
      </c>
      <c r="B74" s="130">
        <v>21</v>
      </c>
      <c r="C74" s="130" t="s">
        <v>278</v>
      </c>
      <c r="D74" s="11">
        <v>1</v>
      </c>
      <c r="E74" s="11">
        <v>2</v>
      </c>
      <c r="F74" s="11">
        <v>1</v>
      </c>
      <c r="G74" s="114">
        <f t="shared" si="10"/>
        <v>4</v>
      </c>
      <c r="H74" s="11">
        <v>1</v>
      </c>
      <c r="I74" s="114">
        <f t="shared" si="11"/>
        <v>4</v>
      </c>
      <c r="J74" s="11">
        <v>1</v>
      </c>
      <c r="K74" s="11">
        <v>1</v>
      </c>
      <c r="L74" s="11">
        <v>2</v>
      </c>
      <c r="M74" s="11">
        <v>1</v>
      </c>
      <c r="N74" s="115">
        <f t="shared" si="12"/>
        <v>18</v>
      </c>
      <c r="O74" s="116">
        <f t="shared" si="13"/>
        <v>9</v>
      </c>
      <c r="P74" s="117">
        <f t="shared" si="14"/>
        <v>9</v>
      </c>
      <c r="Q74" s="118">
        <f t="shared" si="15"/>
        <v>6</v>
      </c>
    </row>
    <row r="75" spans="1:17" x14ac:dyDescent="0.3">
      <c r="A75" s="129">
        <v>0</v>
      </c>
      <c r="B75" s="130">
        <v>21</v>
      </c>
      <c r="C75" s="130" t="s">
        <v>278</v>
      </c>
      <c r="D75" s="11">
        <v>3</v>
      </c>
      <c r="E75" s="11">
        <v>1</v>
      </c>
      <c r="F75" s="11">
        <v>2</v>
      </c>
      <c r="G75" s="114">
        <f t="shared" si="10"/>
        <v>3</v>
      </c>
      <c r="H75" s="11">
        <v>2</v>
      </c>
      <c r="I75" s="114">
        <f t="shared" si="11"/>
        <v>3</v>
      </c>
      <c r="J75" s="11">
        <v>1</v>
      </c>
      <c r="K75" s="11">
        <v>2</v>
      </c>
      <c r="L75" s="11">
        <v>3</v>
      </c>
      <c r="M75" s="11">
        <v>2</v>
      </c>
      <c r="N75" s="115">
        <f t="shared" si="12"/>
        <v>22</v>
      </c>
      <c r="O75" s="116">
        <f t="shared" si="13"/>
        <v>8</v>
      </c>
      <c r="P75" s="117">
        <f t="shared" si="14"/>
        <v>14</v>
      </c>
      <c r="Q75" s="118">
        <f t="shared" si="15"/>
        <v>10</v>
      </c>
    </row>
    <row r="76" spans="1:17" x14ac:dyDescent="0.3">
      <c r="A76" s="129">
        <v>1</v>
      </c>
      <c r="B76" s="130">
        <v>21</v>
      </c>
      <c r="C76" s="130" t="s">
        <v>278</v>
      </c>
      <c r="D76" s="11">
        <v>2</v>
      </c>
      <c r="E76" s="11">
        <v>2</v>
      </c>
      <c r="F76" s="11">
        <v>1</v>
      </c>
      <c r="G76" s="114">
        <f t="shared" si="10"/>
        <v>4</v>
      </c>
      <c r="H76" s="11">
        <v>3</v>
      </c>
      <c r="I76" s="114">
        <f t="shared" si="11"/>
        <v>2</v>
      </c>
      <c r="J76" s="11">
        <v>1</v>
      </c>
      <c r="K76" s="11">
        <v>1</v>
      </c>
      <c r="L76" s="11">
        <v>2</v>
      </c>
      <c r="M76" s="11">
        <v>1</v>
      </c>
      <c r="N76" s="115">
        <f t="shared" si="12"/>
        <v>19</v>
      </c>
      <c r="O76" s="116">
        <f t="shared" si="13"/>
        <v>9</v>
      </c>
      <c r="P76" s="117">
        <f t="shared" si="14"/>
        <v>10</v>
      </c>
      <c r="Q76" s="118">
        <f t="shared" si="15"/>
        <v>6</v>
      </c>
    </row>
    <row r="77" spans="1:17" x14ac:dyDescent="0.3">
      <c r="A77" s="129">
        <v>0</v>
      </c>
      <c r="B77" s="130">
        <v>21</v>
      </c>
      <c r="C77" s="130" t="s">
        <v>278</v>
      </c>
      <c r="D77" s="11">
        <v>2</v>
      </c>
      <c r="E77" s="11">
        <v>3</v>
      </c>
      <c r="F77" s="11">
        <v>2</v>
      </c>
      <c r="G77" s="114">
        <f t="shared" si="10"/>
        <v>3</v>
      </c>
      <c r="H77" s="11">
        <v>2</v>
      </c>
      <c r="I77" s="114">
        <f t="shared" si="11"/>
        <v>3</v>
      </c>
      <c r="J77" s="11">
        <v>3</v>
      </c>
      <c r="K77" s="11">
        <v>2</v>
      </c>
      <c r="L77" s="11">
        <v>2</v>
      </c>
      <c r="M77" s="11">
        <v>2</v>
      </c>
      <c r="N77" s="115">
        <f t="shared" si="12"/>
        <v>24</v>
      </c>
      <c r="O77" s="116">
        <f t="shared" si="13"/>
        <v>8</v>
      </c>
      <c r="P77" s="117">
        <f t="shared" si="14"/>
        <v>16</v>
      </c>
      <c r="Q77" s="118">
        <f t="shared" si="15"/>
        <v>11</v>
      </c>
    </row>
    <row r="78" spans="1:17" x14ac:dyDescent="0.3">
      <c r="A78" s="129">
        <v>1</v>
      </c>
      <c r="B78" s="130">
        <v>21</v>
      </c>
      <c r="C78" s="130" t="s">
        <v>278</v>
      </c>
      <c r="D78" s="11">
        <v>2</v>
      </c>
      <c r="E78" s="11">
        <v>3</v>
      </c>
      <c r="F78" s="11">
        <v>2</v>
      </c>
      <c r="G78" s="114">
        <f t="shared" si="10"/>
        <v>3</v>
      </c>
      <c r="H78" s="11">
        <v>4</v>
      </c>
      <c r="I78" s="114">
        <f t="shared" si="11"/>
        <v>1</v>
      </c>
      <c r="J78" s="11">
        <v>1</v>
      </c>
      <c r="K78" s="11">
        <v>1</v>
      </c>
      <c r="L78" s="11">
        <v>2</v>
      </c>
      <c r="M78" s="11">
        <v>2</v>
      </c>
      <c r="N78" s="115">
        <f t="shared" si="12"/>
        <v>21</v>
      </c>
      <c r="O78" s="116">
        <f t="shared" si="13"/>
        <v>8</v>
      </c>
      <c r="P78" s="117">
        <f t="shared" si="14"/>
        <v>13</v>
      </c>
      <c r="Q78" s="118">
        <f t="shared" si="15"/>
        <v>8</v>
      </c>
    </row>
    <row r="79" spans="1:17" x14ac:dyDescent="0.3">
      <c r="A79" s="129">
        <v>0</v>
      </c>
      <c r="B79" s="130">
        <v>21</v>
      </c>
      <c r="C79" s="130" t="s">
        <v>278</v>
      </c>
      <c r="D79" s="11">
        <v>2</v>
      </c>
      <c r="E79" s="11">
        <v>3</v>
      </c>
      <c r="F79" s="11">
        <v>1</v>
      </c>
      <c r="G79" s="114">
        <f t="shared" si="10"/>
        <v>4</v>
      </c>
      <c r="H79" s="11">
        <v>2</v>
      </c>
      <c r="I79" s="114">
        <f t="shared" si="11"/>
        <v>3</v>
      </c>
      <c r="J79" s="11">
        <v>1</v>
      </c>
      <c r="K79" s="11">
        <v>2</v>
      </c>
      <c r="L79" s="11">
        <v>2</v>
      </c>
      <c r="M79" s="11">
        <v>2</v>
      </c>
      <c r="N79" s="115">
        <f t="shared" si="12"/>
        <v>22</v>
      </c>
      <c r="O79" s="116">
        <f t="shared" si="13"/>
        <v>9</v>
      </c>
      <c r="P79" s="117">
        <f t="shared" si="14"/>
        <v>13</v>
      </c>
      <c r="Q79" s="118">
        <f t="shared" si="15"/>
        <v>8</v>
      </c>
    </row>
    <row r="80" spans="1:17" x14ac:dyDescent="0.3">
      <c r="A80" s="129">
        <v>0</v>
      </c>
      <c r="B80" s="130">
        <v>21</v>
      </c>
      <c r="C80" s="130" t="s">
        <v>278</v>
      </c>
      <c r="D80" s="11">
        <v>4</v>
      </c>
      <c r="E80" s="11">
        <v>3</v>
      </c>
      <c r="F80" s="11">
        <v>1</v>
      </c>
      <c r="G80" s="114">
        <f t="shared" si="10"/>
        <v>4</v>
      </c>
      <c r="H80" s="11">
        <v>4</v>
      </c>
      <c r="I80" s="114">
        <f t="shared" si="11"/>
        <v>1</v>
      </c>
      <c r="J80" s="11">
        <v>1</v>
      </c>
      <c r="K80" s="11">
        <v>1</v>
      </c>
      <c r="L80" s="11">
        <v>1</v>
      </c>
      <c r="M80" s="11">
        <v>1</v>
      </c>
      <c r="N80" s="115">
        <f t="shared" si="12"/>
        <v>21</v>
      </c>
      <c r="O80" s="116">
        <f t="shared" si="13"/>
        <v>9</v>
      </c>
      <c r="P80" s="117">
        <f t="shared" si="14"/>
        <v>12</v>
      </c>
      <c r="Q80" s="118">
        <f t="shared" si="15"/>
        <v>5</v>
      </c>
    </row>
    <row r="81" spans="1:17" x14ac:dyDescent="0.3">
      <c r="A81" s="129">
        <v>1</v>
      </c>
      <c r="B81" s="130">
        <v>21</v>
      </c>
      <c r="C81" s="130" t="s">
        <v>278</v>
      </c>
      <c r="D81" s="11">
        <v>1</v>
      </c>
      <c r="E81" s="11">
        <v>2</v>
      </c>
      <c r="F81" s="11">
        <v>1</v>
      </c>
      <c r="G81" s="114">
        <f t="shared" si="10"/>
        <v>4</v>
      </c>
      <c r="H81" s="11">
        <v>3</v>
      </c>
      <c r="I81" s="114">
        <f t="shared" si="11"/>
        <v>2</v>
      </c>
      <c r="J81" s="11">
        <v>2</v>
      </c>
      <c r="K81" s="11">
        <v>2</v>
      </c>
      <c r="L81" s="11">
        <v>2</v>
      </c>
      <c r="M81" s="11">
        <v>2</v>
      </c>
      <c r="N81" s="115">
        <f t="shared" si="12"/>
        <v>21</v>
      </c>
      <c r="O81" s="116">
        <f t="shared" si="13"/>
        <v>9</v>
      </c>
      <c r="P81" s="117">
        <f t="shared" si="14"/>
        <v>12</v>
      </c>
      <c r="Q81" s="118">
        <f t="shared" si="15"/>
        <v>9</v>
      </c>
    </row>
    <row r="82" spans="1:17" x14ac:dyDescent="0.3">
      <c r="A82" s="129">
        <v>0</v>
      </c>
      <c r="B82" s="130">
        <v>21</v>
      </c>
      <c r="C82" s="130" t="s">
        <v>278</v>
      </c>
      <c r="D82" s="11">
        <v>1</v>
      </c>
      <c r="E82" s="11">
        <v>3</v>
      </c>
      <c r="F82" s="11">
        <v>1</v>
      </c>
      <c r="G82" s="114">
        <f t="shared" si="10"/>
        <v>4</v>
      </c>
      <c r="H82" s="11">
        <v>1</v>
      </c>
      <c r="I82" s="114">
        <f t="shared" si="11"/>
        <v>4</v>
      </c>
      <c r="J82" s="11">
        <v>2</v>
      </c>
      <c r="K82" s="11">
        <v>1</v>
      </c>
      <c r="L82" s="11">
        <v>1</v>
      </c>
      <c r="M82" s="11">
        <v>2</v>
      </c>
      <c r="N82" s="115">
        <f t="shared" si="12"/>
        <v>20</v>
      </c>
      <c r="O82" s="116">
        <f t="shared" si="13"/>
        <v>9</v>
      </c>
      <c r="P82" s="117">
        <f t="shared" si="14"/>
        <v>11</v>
      </c>
      <c r="Q82" s="118">
        <f t="shared" si="15"/>
        <v>7</v>
      </c>
    </row>
    <row r="83" spans="1:17" x14ac:dyDescent="0.3">
      <c r="A83" s="129">
        <v>1</v>
      </c>
      <c r="B83" s="130">
        <v>21</v>
      </c>
      <c r="C83" s="130" t="s">
        <v>278</v>
      </c>
      <c r="D83" s="11">
        <v>3</v>
      </c>
      <c r="E83" s="11">
        <v>2</v>
      </c>
      <c r="F83" s="11">
        <v>1</v>
      </c>
      <c r="G83" s="114">
        <f t="shared" si="10"/>
        <v>4</v>
      </c>
      <c r="H83" s="11">
        <v>1</v>
      </c>
      <c r="I83" s="114">
        <f t="shared" si="11"/>
        <v>4</v>
      </c>
      <c r="J83" s="11">
        <v>2</v>
      </c>
      <c r="K83" s="11">
        <v>1</v>
      </c>
      <c r="L83" s="11">
        <v>3</v>
      </c>
      <c r="M83" s="11">
        <v>1</v>
      </c>
      <c r="N83" s="115">
        <f t="shared" si="12"/>
        <v>22</v>
      </c>
      <c r="O83" s="116">
        <f t="shared" si="13"/>
        <v>9</v>
      </c>
      <c r="P83" s="117">
        <f t="shared" si="14"/>
        <v>13</v>
      </c>
      <c r="Q83" s="118">
        <f t="shared" si="15"/>
        <v>8</v>
      </c>
    </row>
    <row r="84" spans="1:17" x14ac:dyDescent="0.3">
      <c r="A84" s="129">
        <v>0</v>
      </c>
      <c r="B84" s="130">
        <v>21</v>
      </c>
      <c r="C84" s="130" t="s">
        <v>278</v>
      </c>
      <c r="D84" s="11">
        <v>3</v>
      </c>
      <c r="E84" s="11">
        <v>3</v>
      </c>
      <c r="F84" s="11">
        <v>1</v>
      </c>
      <c r="G84" s="114">
        <f t="shared" si="10"/>
        <v>4</v>
      </c>
      <c r="H84" s="11">
        <v>1</v>
      </c>
      <c r="I84" s="114">
        <f t="shared" si="11"/>
        <v>4</v>
      </c>
      <c r="J84" s="11">
        <v>1</v>
      </c>
      <c r="K84" s="11">
        <v>1</v>
      </c>
      <c r="L84" s="11">
        <v>2</v>
      </c>
      <c r="M84" s="11">
        <v>3</v>
      </c>
      <c r="N84" s="115">
        <f t="shared" si="12"/>
        <v>23</v>
      </c>
      <c r="O84" s="116">
        <f t="shared" si="13"/>
        <v>9</v>
      </c>
      <c r="P84" s="117">
        <f t="shared" si="14"/>
        <v>14</v>
      </c>
      <c r="Q84" s="118">
        <f t="shared" si="15"/>
        <v>8</v>
      </c>
    </row>
    <row r="85" spans="1:17" x14ac:dyDescent="0.3">
      <c r="A85" s="129">
        <v>0</v>
      </c>
      <c r="B85" s="130">
        <v>21</v>
      </c>
      <c r="C85" s="130" t="s">
        <v>278</v>
      </c>
      <c r="D85" s="11">
        <v>1</v>
      </c>
      <c r="E85" s="11">
        <v>4</v>
      </c>
      <c r="F85" s="11">
        <v>2</v>
      </c>
      <c r="G85" s="114">
        <f t="shared" si="10"/>
        <v>3</v>
      </c>
      <c r="H85" s="11">
        <v>3</v>
      </c>
      <c r="I85" s="114">
        <f t="shared" si="11"/>
        <v>2</v>
      </c>
      <c r="J85" s="11">
        <v>1</v>
      </c>
      <c r="K85" s="11">
        <v>3</v>
      </c>
      <c r="L85" s="11">
        <v>3</v>
      </c>
      <c r="M85" s="11">
        <v>2</v>
      </c>
      <c r="N85" s="115">
        <f t="shared" si="12"/>
        <v>24</v>
      </c>
      <c r="O85" s="116">
        <f t="shared" si="13"/>
        <v>8</v>
      </c>
      <c r="P85" s="117">
        <f t="shared" si="14"/>
        <v>16</v>
      </c>
      <c r="Q85" s="118">
        <f t="shared" si="15"/>
        <v>11</v>
      </c>
    </row>
    <row r="86" spans="1:17" x14ac:dyDescent="0.3">
      <c r="A86" s="129">
        <v>0</v>
      </c>
      <c r="B86" s="130">
        <v>21</v>
      </c>
      <c r="C86" s="130" t="s">
        <v>278</v>
      </c>
      <c r="D86" s="11">
        <v>3</v>
      </c>
      <c r="E86" s="11">
        <v>2</v>
      </c>
      <c r="F86" s="11">
        <v>3</v>
      </c>
      <c r="G86" s="114">
        <f t="shared" si="10"/>
        <v>2</v>
      </c>
      <c r="H86" s="11">
        <v>2</v>
      </c>
      <c r="I86" s="114">
        <f t="shared" si="11"/>
        <v>3</v>
      </c>
      <c r="J86" s="11">
        <v>1</v>
      </c>
      <c r="K86" s="11">
        <v>2</v>
      </c>
      <c r="L86" s="11">
        <v>2</v>
      </c>
      <c r="M86" s="11">
        <v>3</v>
      </c>
      <c r="N86" s="115">
        <f t="shared" si="12"/>
        <v>23</v>
      </c>
      <c r="O86" s="116">
        <f t="shared" si="13"/>
        <v>7</v>
      </c>
      <c r="P86" s="117">
        <f t="shared" si="14"/>
        <v>16</v>
      </c>
      <c r="Q86" s="118">
        <f t="shared" si="15"/>
        <v>11</v>
      </c>
    </row>
    <row r="87" spans="1:17" x14ac:dyDescent="0.3">
      <c r="A87" s="129">
        <v>0</v>
      </c>
      <c r="B87" s="130">
        <v>21</v>
      </c>
      <c r="C87" s="130" t="s">
        <v>278</v>
      </c>
      <c r="D87" s="11">
        <v>3</v>
      </c>
      <c r="E87" s="11">
        <v>2</v>
      </c>
      <c r="F87" s="11">
        <v>1</v>
      </c>
      <c r="G87" s="114">
        <f t="shared" si="10"/>
        <v>4</v>
      </c>
      <c r="H87" s="11">
        <v>3</v>
      </c>
      <c r="I87" s="114">
        <f t="shared" si="11"/>
        <v>2</v>
      </c>
      <c r="J87" s="11">
        <v>2</v>
      </c>
      <c r="K87" s="11">
        <v>3</v>
      </c>
      <c r="L87" s="11">
        <v>3</v>
      </c>
      <c r="M87" s="11">
        <v>2</v>
      </c>
      <c r="N87" s="115">
        <f t="shared" si="12"/>
        <v>25</v>
      </c>
      <c r="O87" s="116">
        <f t="shared" si="13"/>
        <v>9</v>
      </c>
      <c r="P87" s="117">
        <f t="shared" si="14"/>
        <v>16</v>
      </c>
      <c r="Q87" s="118">
        <f t="shared" si="15"/>
        <v>11</v>
      </c>
    </row>
    <row r="88" spans="1:17" x14ac:dyDescent="0.3">
      <c r="A88" s="129">
        <v>0</v>
      </c>
      <c r="B88" s="130">
        <v>21</v>
      </c>
      <c r="C88" s="130" t="s">
        <v>278</v>
      </c>
      <c r="D88" s="11">
        <v>2</v>
      </c>
      <c r="E88" s="11">
        <v>3</v>
      </c>
      <c r="F88" s="11">
        <v>2</v>
      </c>
      <c r="G88" s="114">
        <f t="shared" si="10"/>
        <v>3</v>
      </c>
      <c r="H88" s="11">
        <v>2</v>
      </c>
      <c r="I88" s="114">
        <f t="shared" si="11"/>
        <v>3</v>
      </c>
      <c r="J88" s="11">
        <v>1</v>
      </c>
      <c r="K88" s="11">
        <v>1</v>
      </c>
      <c r="L88" s="11">
        <v>1</v>
      </c>
      <c r="M88" s="11">
        <v>1</v>
      </c>
      <c r="N88" s="115">
        <f t="shared" si="12"/>
        <v>19</v>
      </c>
      <c r="O88" s="116">
        <f t="shared" si="13"/>
        <v>8</v>
      </c>
      <c r="P88" s="117">
        <f t="shared" si="14"/>
        <v>11</v>
      </c>
      <c r="Q88" s="118">
        <f t="shared" si="15"/>
        <v>6</v>
      </c>
    </row>
    <row r="89" spans="1:17" x14ac:dyDescent="0.3">
      <c r="A89" s="129">
        <v>0</v>
      </c>
      <c r="B89" s="130">
        <v>21</v>
      </c>
      <c r="C89" s="130" t="s">
        <v>278</v>
      </c>
      <c r="D89" s="11">
        <v>2</v>
      </c>
      <c r="E89" s="11">
        <v>1</v>
      </c>
      <c r="F89" s="11">
        <v>2</v>
      </c>
      <c r="G89" s="114">
        <f t="shared" si="10"/>
        <v>3</v>
      </c>
      <c r="H89" s="11">
        <v>2</v>
      </c>
      <c r="I89" s="114">
        <f t="shared" si="11"/>
        <v>3</v>
      </c>
      <c r="J89" s="11">
        <v>2</v>
      </c>
      <c r="K89" s="11">
        <v>2</v>
      </c>
      <c r="L89" s="11">
        <v>3</v>
      </c>
      <c r="M89" s="11">
        <v>3</v>
      </c>
      <c r="N89" s="115">
        <f t="shared" si="12"/>
        <v>23</v>
      </c>
      <c r="O89" s="116">
        <f t="shared" si="13"/>
        <v>8</v>
      </c>
      <c r="P89" s="117">
        <f t="shared" si="14"/>
        <v>15</v>
      </c>
      <c r="Q89" s="118">
        <f t="shared" si="15"/>
        <v>12</v>
      </c>
    </row>
    <row r="90" spans="1:17" x14ac:dyDescent="0.3">
      <c r="A90" s="129">
        <v>0</v>
      </c>
      <c r="B90" s="130">
        <v>21</v>
      </c>
      <c r="C90" s="130" t="s">
        <v>278</v>
      </c>
      <c r="D90" s="11">
        <v>1</v>
      </c>
      <c r="E90" s="11">
        <v>1</v>
      </c>
      <c r="F90" s="11">
        <v>1</v>
      </c>
      <c r="G90" s="114">
        <f t="shared" si="10"/>
        <v>4</v>
      </c>
      <c r="H90" s="11">
        <v>3</v>
      </c>
      <c r="I90" s="114">
        <f t="shared" si="11"/>
        <v>2</v>
      </c>
      <c r="J90" s="11">
        <v>1</v>
      </c>
      <c r="K90" s="11">
        <v>1</v>
      </c>
      <c r="L90" s="11">
        <v>1</v>
      </c>
      <c r="M90" s="11">
        <v>1</v>
      </c>
      <c r="N90" s="115">
        <f t="shared" si="12"/>
        <v>16</v>
      </c>
      <c r="O90" s="116">
        <f t="shared" si="13"/>
        <v>9</v>
      </c>
      <c r="P90" s="117">
        <f t="shared" si="14"/>
        <v>7</v>
      </c>
      <c r="Q90" s="118">
        <f t="shared" si="15"/>
        <v>5</v>
      </c>
    </row>
    <row r="91" spans="1:17" x14ac:dyDescent="0.3">
      <c r="A91" s="129">
        <v>0</v>
      </c>
      <c r="B91" s="130">
        <v>21</v>
      </c>
      <c r="C91" s="130" t="s">
        <v>278</v>
      </c>
      <c r="D91" s="11">
        <v>4</v>
      </c>
      <c r="E91" s="11">
        <v>4</v>
      </c>
      <c r="F91" s="11">
        <v>1</v>
      </c>
      <c r="G91" s="114">
        <f t="shared" si="10"/>
        <v>4</v>
      </c>
      <c r="H91" s="11">
        <v>4</v>
      </c>
      <c r="I91" s="114">
        <f t="shared" si="11"/>
        <v>1</v>
      </c>
      <c r="J91" s="11">
        <v>4</v>
      </c>
      <c r="K91" s="11">
        <v>1</v>
      </c>
      <c r="L91" s="11">
        <v>1</v>
      </c>
      <c r="M91" s="11">
        <v>1</v>
      </c>
      <c r="N91" s="115">
        <f t="shared" si="12"/>
        <v>25</v>
      </c>
      <c r="O91" s="116">
        <f t="shared" si="13"/>
        <v>9</v>
      </c>
      <c r="P91" s="117">
        <f t="shared" si="14"/>
        <v>16</v>
      </c>
      <c r="Q91" s="118">
        <f t="shared" si="15"/>
        <v>8</v>
      </c>
    </row>
    <row r="92" spans="1:17" x14ac:dyDescent="0.3">
      <c r="A92" s="129">
        <v>0</v>
      </c>
      <c r="B92" s="130">
        <v>21</v>
      </c>
      <c r="C92" s="130" t="s">
        <v>278</v>
      </c>
      <c r="D92" s="11">
        <v>2</v>
      </c>
      <c r="E92" s="11">
        <v>3</v>
      </c>
      <c r="F92" s="11">
        <v>1</v>
      </c>
      <c r="G92" s="114">
        <f t="shared" si="10"/>
        <v>4</v>
      </c>
      <c r="H92" s="11">
        <v>1</v>
      </c>
      <c r="I92" s="114">
        <f t="shared" si="11"/>
        <v>4</v>
      </c>
      <c r="J92" s="11">
        <v>1</v>
      </c>
      <c r="K92" s="11">
        <v>1</v>
      </c>
      <c r="L92" s="11">
        <v>1</v>
      </c>
      <c r="M92" s="11">
        <v>1</v>
      </c>
      <c r="N92" s="115">
        <f t="shared" si="12"/>
        <v>19</v>
      </c>
      <c r="O92" s="116">
        <f t="shared" si="13"/>
        <v>9</v>
      </c>
      <c r="P92" s="117">
        <f t="shared" si="14"/>
        <v>10</v>
      </c>
      <c r="Q92" s="118">
        <f t="shared" si="15"/>
        <v>5</v>
      </c>
    </row>
    <row r="93" spans="1:17" x14ac:dyDescent="0.3">
      <c r="A93" s="129">
        <v>0</v>
      </c>
      <c r="B93" s="130">
        <v>21</v>
      </c>
      <c r="C93" s="130" t="s">
        <v>278</v>
      </c>
      <c r="D93" s="11">
        <v>3</v>
      </c>
      <c r="E93" s="11">
        <v>4</v>
      </c>
      <c r="F93" s="11">
        <v>3</v>
      </c>
      <c r="G93" s="114">
        <f t="shared" si="10"/>
        <v>2</v>
      </c>
      <c r="H93" s="11">
        <v>3</v>
      </c>
      <c r="I93" s="114">
        <f t="shared" si="11"/>
        <v>2</v>
      </c>
      <c r="J93" s="11">
        <v>4</v>
      </c>
      <c r="K93" s="11">
        <v>4</v>
      </c>
      <c r="L93" s="11">
        <v>4</v>
      </c>
      <c r="M93" s="11">
        <v>4</v>
      </c>
      <c r="N93" s="115">
        <f t="shared" si="12"/>
        <v>33</v>
      </c>
      <c r="O93" s="116">
        <f t="shared" si="13"/>
        <v>7</v>
      </c>
      <c r="P93" s="117">
        <f t="shared" si="14"/>
        <v>26</v>
      </c>
      <c r="Q93" s="118">
        <f t="shared" si="15"/>
        <v>19</v>
      </c>
    </row>
    <row r="94" spans="1:17" x14ac:dyDescent="0.3">
      <c r="A94" s="129">
        <v>0</v>
      </c>
      <c r="B94" s="130">
        <v>21</v>
      </c>
      <c r="C94" s="130" t="s">
        <v>278</v>
      </c>
      <c r="D94" s="11">
        <v>3</v>
      </c>
      <c r="E94" s="11">
        <v>3</v>
      </c>
      <c r="F94" s="11">
        <v>2</v>
      </c>
      <c r="G94" s="114">
        <f t="shared" si="10"/>
        <v>3</v>
      </c>
      <c r="H94" s="11">
        <v>1</v>
      </c>
      <c r="I94" s="114">
        <f t="shared" si="11"/>
        <v>4</v>
      </c>
      <c r="J94" s="11">
        <v>1</v>
      </c>
      <c r="K94" s="11">
        <v>2</v>
      </c>
      <c r="L94" s="11">
        <v>2</v>
      </c>
      <c r="M94" s="11">
        <v>2</v>
      </c>
      <c r="N94" s="115">
        <f t="shared" si="12"/>
        <v>23</v>
      </c>
      <c r="O94" s="116">
        <f t="shared" si="13"/>
        <v>8</v>
      </c>
      <c r="P94" s="117">
        <f t="shared" si="14"/>
        <v>15</v>
      </c>
      <c r="Q94" s="118">
        <f t="shared" si="15"/>
        <v>9</v>
      </c>
    </row>
    <row r="95" spans="1:17" x14ac:dyDescent="0.3">
      <c r="A95" s="129">
        <v>0</v>
      </c>
      <c r="B95" s="130">
        <v>21</v>
      </c>
      <c r="C95" s="130" t="s">
        <v>278</v>
      </c>
      <c r="D95" s="11">
        <v>1</v>
      </c>
      <c r="E95" s="11">
        <v>2</v>
      </c>
      <c r="F95" s="11">
        <v>2</v>
      </c>
      <c r="G95" s="114">
        <f t="shared" si="10"/>
        <v>3</v>
      </c>
      <c r="H95" s="11">
        <v>2</v>
      </c>
      <c r="I95" s="114">
        <f t="shared" si="11"/>
        <v>3</v>
      </c>
      <c r="J95" s="11">
        <v>1</v>
      </c>
      <c r="K95" s="11">
        <v>1</v>
      </c>
      <c r="L95" s="11">
        <v>1</v>
      </c>
      <c r="M95" s="11">
        <v>1</v>
      </c>
      <c r="N95" s="115">
        <f t="shared" si="12"/>
        <v>17</v>
      </c>
      <c r="O95" s="116">
        <f t="shared" si="13"/>
        <v>8</v>
      </c>
      <c r="P95" s="117">
        <f t="shared" si="14"/>
        <v>9</v>
      </c>
      <c r="Q95" s="118">
        <f t="shared" si="15"/>
        <v>6</v>
      </c>
    </row>
    <row r="96" spans="1:17" x14ac:dyDescent="0.3">
      <c r="A96" s="129">
        <v>0</v>
      </c>
      <c r="B96" s="130">
        <v>21</v>
      </c>
      <c r="C96" s="130" t="s">
        <v>278</v>
      </c>
      <c r="D96" s="11">
        <v>1</v>
      </c>
      <c r="E96" s="11">
        <v>3</v>
      </c>
      <c r="F96" s="11">
        <v>1</v>
      </c>
      <c r="G96" s="114">
        <f t="shared" si="10"/>
        <v>4</v>
      </c>
      <c r="H96" s="11">
        <v>2</v>
      </c>
      <c r="I96" s="114">
        <f t="shared" si="11"/>
        <v>3</v>
      </c>
      <c r="J96" s="11">
        <v>1</v>
      </c>
      <c r="K96" s="11">
        <v>1</v>
      </c>
      <c r="L96" s="11">
        <v>1</v>
      </c>
      <c r="M96" s="11">
        <v>1</v>
      </c>
      <c r="N96" s="115">
        <f t="shared" si="12"/>
        <v>18</v>
      </c>
      <c r="O96" s="116">
        <f t="shared" si="13"/>
        <v>9</v>
      </c>
      <c r="P96" s="117">
        <f t="shared" si="14"/>
        <v>9</v>
      </c>
      <c r="Q96" s="118">
        <f t="shared" si="15"/>
        <v>5</v>
      </c>
    </row>
    <row r="97" spans="1:17" x14ac:dyDescent="0.3">
      <c r="A97" s="129">
        <v>0</v>
      </c>
      <c r="B97" s="130">
        <v>21</v>
      </c>
      <c r="C97" s="130" t="s">
        <v>278</v>
      </c>
      <c r="D97" s="11">
        <v>2</v>
      </c>
      <c r="E97" s="11">
        <v>1</v>
      </c>
      <c r="F97" s="11">
        <v>1</v>
      </c>
      <c r="G97" s="114">
        <f t="shared" si="10"/>
        <v>4</v>
      </c>
      <c r="H97" s="11">
        <v>2</v>
      </c>
      <c r="I97" s="114">
        <f t="shared" si="11"/>
        <v>3</v>
      </c>
      <c r="J97" s="11">
        <v>2</v>
      </c>
      <c r="K97" s="11">
        <v>2</v>
      </c>
      <c r="L97" s="11">
        <v>2</v>
      </c>
      <c r="M97" s="11">
        <v>1</v>
      </c>
      <c r="N97" s="115">
        <f t="shared" si="12"/>
        <v>20</v>
      </c>
      <c r="O97" s="116">
        <f t="shared" si="13"/>
        <v>9</v>
      </c>
      <c r="P97" s="117">
        <f t="shared" si="14"/>
        <v>11</v>
      </c>
      <c r="Q97" s="118">
        <f t="shared" si="15"/>
        <v>8</v>
      </c>
    </row>
    <row r="98" spans="1:17" x14ac:dyDescent="0.3">
      <c r="A98" s="129">
        <v>0</v>
      </c>
      <c r="B98" s="130">
        <v>21</v>
      </c>
      <c r="C98" s="130" t="s">
        <v>278</v>
      </c>
      <c r="D98" s="11">
        <v>1</v>
      </c>
      <c r="E98" s="11">
        <v>1</v>
      </c>
      <c r="F98" s="11">
        <v>2</v>
      </c>
      <c r="G98" s="114">
        <f t="shared" si="10"/>
        <v>3</v>
      </c>
      <c r="H98" s="11">
        <v>2</v>
      </c>
      <c r="I98" s="114">
        <f t="shared" si="11"/>
        <v>3</v>
      </c>
      <c r="J98" s="11">
        <v>1</v>
      </c>
      <c r="K98" s="11">
        <v>2</v>
      </c>
      <c r="L98" s="11">
        <v>2</v>
      </c>
      <c r="M98" s="11">
        <v>1</v>
      </c>
      <c r="N98" s="115">
        <f t="shared" si="12"/>
        <v>18</v>
      </c>
      <c r="O98" s="116">
        <f t="shared" si="13"/>
        <v>8</v>
      </c>
      <c r="P98" s="117">
        <f t="shared" si="14"/>
        <v>10</v>
      </c>
      <c r="Q98" s="118">
        <f t="shared" si="15"/>
        <v>8</v>
      </c>
    </row>
    <row r="99" spans="1:17" x14ac:dyDescent="0.3">
      <c r="A99" s="129">
        <v>0</v>
      </c>
      <c r="B99" s="130">
        <v>21</v>
      </c>
      <c r="C99" s="130" t="s">
        <v>278</v>
      </c>
      <c r="D99" s="11">
        <v>3</v>
      </c>
      <c r="E99" s="11">
        <v>3</v>
      </c>
      <c r="F99" s="11">
        <v>1</v>
      </c>
      <c r="G99" s="114">
        <f t="shared" si="10"/>
        <v>4</v>
      </c>
      <c r="H99" s="11">
        <v>2</v>
      </c>
      <c r="I99" s="114">
        <f t="shared" si="11"/>
        <v>3</v>
      </c>
      <c r="J99" s="11">
        <v>3</v>
      </c>
      <c r="K99" s="11">
        <v>1</v>
      </c>
      <c r="L99" s="11">
        <v>2</v>
      </c>
      <c r="M99" s="11">
        <v>3</v>
      </c>
      <c r="N99" s="115">
        <f t="shared" si="12"/>
        <v>25</v>
      </c>
      <c r="O99" s="116">
        <f t="shared" si="13"/>
        <v>9</v>
      </c>
      <c r="P99" s="117">
        <f t="shared" si="14"/>
        <v>16</v>
      </c>
      <c r="Q99" s="118">
        <f t="shared" si="15"/>
        <v>10</v>
      </c>
    </row>
    <row r="100" spans="1:17" x14ac:dyDescent="0.3">
      <c r="A100" s="129">
        <v>0</v>
      </c>
      <c r="B100" s="130">
        <v>21</v>
      </c>
      <c r="C100" s="130" t="s">
        <v>278</v>
      </c>
      <c r="D100" s="11">
        <v>2</v>
      </c>
      <c r="E100" s="11">
        <v>3</v>
      </c>
      <c r="F100" s="11">
        <v>1</v>
      </c>
      <c r="G100" s="114">
        <f t="shared" si="10"/>
        <v>4</v>
      </c>
      <c r="H100" s="11">
        <v>2</v>
      </c>
      <c r="I100" s="114">
        <f t="shared" si="11"/>
        <v>3</v>
      </c>
      <c r="J100" s="11">
        <v>1</v>
      </c>
      <c r="K100" s="11">
        <v>1</v>
      </c>
      <c r="L100" s="11">
        <v>2</v>
      </c>
      <c r="M100" s="11">
        <v>3</v>
      </c>
      <c r="N100" s="115">
        <f t="shared" si="12"/>
        <v>22</v>
      </c>
      <c r="O100" s="116">
        <f t="shared" si="13"/>
        <v>9</v>
      </c>
      <c r="P100" s="117">
        <f t="shared" si="14"/>
        <v>13</v>
      </c>
      <c r="Q100" s="118">
        <f t="shared" si="15"/>
        <v>8</v>
      </c>
    </row>
    <row r="101" spans="1:17" x14ac:dyDescent="0.3">
      <c r="A101" s="129">
        <v>1</v>
      </c>
      <c r="B101" s="130">
        <v>21</v>
      </c>
      <c r="C101" s="130" t="s">
        <v>278</v>
      </c>
      <c r="D101" s="11">
        <v>2</v>
      </c>
      <c r="E101" s="11">
        <v>3</v>
      </c>
      <c r="F101" s="11">
        <v>3</v>
      </c>
      <c r="G101" s="114">
        <f t="shared" si="10"/>
        <v>2</v>
      </c>
      <c r="H101" s="11">
        <v>3</v>
      </c>
      <c r="I101" s="114">
        <f t="shared" si="11"/>
        <v>2</v>
      </c>
      <c r="J101" s="11">
        <v>1</v>
      </c>
      <c r="K101" s="11">
        <v>1</v>
      </c>
      <c r="L101" s="11">
        <v>2</v>
      </c>
      <c r="M101" s="11">
        <v>1</v>
      </c>
      <c r="N101" s="115">
        <f t="shared" si="12"/>
        <v>20</v>
      </c>
      <c r="O101" s="116">
        <f t="shared" si="13"/>
        <v>7</v>
      </c>
      <c r="P101" s="117">
        <f t="shared" si="14"/>
        <v>13</v>
      </c>
      <c r="Q101" s="118">
        <f t="shared" si="15"/>
        <v>8</v>
      </c>
    </row>
    <row r="102" spans="1:17" x14ac:dyDescent="0.3">
      <c r="A102" s="129">
        <v>0</v>
      </c>
      <c r="B102" s="130">
        <v>21</v>
      </c>
      <c r="C102" s="130" t="s">
        <v>278</v>
      </c>
      <c r="D102" s="11">
        <v>2</v>
      </c>
      <c r="E102" s="11">
        <v>1</v>
      </c>
      <c r="F102" s="11">
        <v>1</v>
      </c>
      <c r="G102" s="114">
        <f t="shared" si="10"/>
        <v>4</v>
      </c>
      <c r="H102" s="11">
        <v>2</v>
      </c>
      <c r="I102" s="114">
        <f t="shared" si="11"/>
        <v>3</v>
      </c>
      <c r="J102" s="11">
        <v>1</v>
      </c>
      <c r="K102" s="11">
        <v>1</v>
      </c>
      <c r="L102" s="11">
        <v>2</v>
      </c>
      <c r="M102" s="11">
        <v>1</v>
      </c>
      <c r="N102" s="115">
        <f t="shared" si="12"/>
        <v>18</v>
      </c>
      <c r="O102" s="116">
        <f t="shared" si="13"/>
        <v>9</v>
      </c>
      <c r="P102" s="117">
        <f t="shared" si="14"/>
        <v>9</v>
      </c>
      <c r="Q102" s="118">
        <f t="shared" si="15"/>
        <v>6</v>
      </c>
    </row>
    <row r="103" spans="1:17" x14ac:dyDescent="0.3">
      <c r="A103" s="129">
        <v>0</v>
      </c>
      <c r="B103" s="130">
        <v>21</v>
      </c>
      <c r="C103" s="130" t="s">
        <v>278</v>
      </c>
      <c r="D103" s="11">
        <v>2</v>
      </c>
      <c r="E103" s="11">
        <v>4</v>
      </c>
      <c r="F103" s="11">
        <v>2</v>
      </c>
      <c r="G103" s="114">
        <f t="shared" si="10"/>
        <v>3</v>
      </c>
      <c r="H103" s="11">
        <v>2</v>
      </c>
      <c r="I103" s="114">
        <f t="shared" si="11"/>
        <v>3</v>
      </c>
      <c r="J103" s="11">
        <v>2</v>
      </c>
      <c r="K103" s="11">
        <v>2</v>
      </c>
      <c r="L103" s="11">
        <v>2</v>
      </c>
      <c r="M103" s="11">
        <v>2</v>
      </c>
      <c r="N103" s="115">
        <f t="shared" si="12"/>
        <v>24</v>
      </c>
      <c r="O103" s="116">
        <f t="shared" si="13"/>
        <v>8</v>
      </c>
      <c r="P103" s="117">
        <f t="shared" si="14"/>
        <v>16</v>
      </c>
      <c r="Q103" s="118">
        <f t="shared" si="15"/>
        <v>10</v>
      </c>
    </row>
    <row r="104" spans="1:17" x14ac:dyDescent="0.3">
      <c r="A104" s="129">
        <v>0</v>
      </c>
      <c r="B104" s="130">
        <v>21</v>
      </c>
      <c r="C104" s="130" t="s">
        <v>278</v>
      </c>
      <c r="D104" s="11">
        <v>3</v>
      </c>
      <c r="E104" s="11">
        <v>4</v>
      </c>
      <c r="F104" s="11">
        <v>3</v>
      </c>
      <c r="G104" s="114">
        <f t="shared" si="10"/>
        <v>2</v>
      </c>
      <c r="H104" s="11">
        <v>2</v>
      </c>
      <c r="I104" s="114">
        <f t="shared" si="11"/>
        <v>3</v>
      </c>
      <c r="J104" s="11">
        <v>3</v>
      </c>
      <c r="K104" s="11">
        <v>3</v>
      </c>
      <c r="L104" s="11">
        <v>4</v>
      </c>
      <c r="M104" s="11">
        <v>4</v>
      </c>
      <c r="N104" s="115">
        <f t="shared" si="12"/>
        <v>31</v>
      </c>
      <c r="O104" s="116">
        <f t="shared" si="13"/>
        <v>7</v>
      </c>
      <c r="P104" s="117">
        <f t="shared" si="14"/>
        <v>24</v>
      </c>
      <c r="Q104" s="118">
        <f t="shared" si="15"/>
        <v>17</v>
      </c>
    </row>
    <row r="105" spans="1:17" x14ac:dyDescent="0.3">
      <c r="A105" s="129">
        <v>0</v>
      </c>
      <c r="B105" s="130">
        <v>21</v>
      </c>
      <c r="C105" s="130" t="s">
        <v>278</v>
      </c>
      <c r="D105" s="11">
        <v>1</v>
      </c>
      <c r="E105" s="11">
        <v>1</v>
      </c>
      <c r="F105" s="11">
        <v>2</v>
      </c>
      <c r="G105" s="114">
        <f t="shared" si="10"/>
        <v>3</v>
      </c>
      <c r="H105" s="11">
        <v>2</v>
      </c>
      <c r="I105" s="114">
        <f t="shared" si="11"/>
        <v>3</v>
      </c>
      <c r="J105" s="11">
        <v>1</v>
      </c>
      <c r="K105" s="11">
        <v>1</v>
      </c>
      <c r="L105" s="11">
        <v>1</v>
      </c>
      <c r="M105" s="11">
        <v>1</v>
      </c>
      <c r="N105" s="115">
        <f t="shared" si="12"/>
        <v>16</v>
      </c>
      <c r="O105" s="116">
        <f t="shared" si="13"/>
        <v>8</v>
      </c>
      <c r="P105" s="117">
        <f t="shared" si="14"/>
        <v>8</v>
      </c>
      <c r="Q105" s="118">
        <f t="shared" si="15"/>
        <v>6</v>
      </c>
    </row>
    <row r="106" spans="1:17" x14ac:dyDescent="0.3">
      <c r="A106" s="129">
        <v>0</v>
      </c>
      <c r="B106" s="130">
        <v>21</v>
      </c>
      <c r="C106" s="130" t="s">
        <v>278</v>
      </c>
      <c r="D106" s="11">
        <v>4</v>
      </c>
      <c r="E106" s="11">
        <v>4</v>
      </c>
      <c r="F106" s="11">
        <v>2</v>
      </c>
      <c r="G106" s="114">
        <f t="shared" si="10"/>
        <v>3</v>
      </c>
      <c r="H106" s="11">
        <v>4</v>
      </c>
      <c r="I106" s="114">
        <f t="shared" si="11"/>
        <v>1</v>
      </c>
      <c r="J106" s="11">
        <v>4</v>
      </c>
      <c r="K106" s="11">
        <v>4</v>
      </c>
      <c r="L106" s="11">
        <v>3</v>
      </c>
      <c r="M106" s="11">
        <v>4</v>
      </c>
      <c r="N106" s="115">
        <f t="shared" si="12"/>
        <v>33</v>
      </c>
      <c r="O106" s="116">
        <f t="shared" si="13"/>
        <v>8</v>
      </c>
      <c r="P106" s="117">
        <f t="shared" si="14"/>
        <v>25</v>
      </c>
      <c r="Q106" s="118">
        <f t="shared" si="15"/>
        <v>17</v>
      </c>
    </row>
    <row r="107" spans="1:17" x14ac:dyDescent="0.3">
      <c r="A107" s="129">
        <v>1</v>
      </c>
      <c r="B107" s="130">
        <v>21</v>
      </c>
      <c r="C107" s="130" t="s">
        <v>278</v>
      </c>
      <c r="D107" s="11">
        <v>1</v>
      </c>
      <c r="E107" s="11">
        <v>1</v>
      </c>
      <c r="F107" s="11">
        <v>2</v>
      </c>
      <c r="G107" s="114">
        <f t="shared" si="10"/>
        <v>3</v>
      </c>
      <c r="H107" s="11">
        <v>2</v>
      </c>
      <c r="I107" s="114">
        <f t="shared" si="11"/>
        <v>3</v>
      </c>
      <c r="J107" s="11">
        <v>2</v>
      </c>
      <c r="K107" s="11">
        <v>1</v>
      </c>
      <c r="L107" s="11">
        <v>1</v>
      </c>
      <c r="M107" s="11">
        <v>2</v>
      </c>
      <c r="N107" s="115">
        <f t="shared" si="12"/>
        <v>18</v>
      </c>
      <c r="O107" s="116">
        <f t="shared" si="13"/>
        <v>8</v>
      </c>
      <c r="P107" s="117">
        <f t="shared" si="14"/>
        <v>10</v>
      </c>
      <c r="Q107" s="118">
        <f t="shared" si="15"/>
        <v>8</v>
      </c>
    </row>
    <row r="108" spans="1:17" x14ac:dyDescent="0.3">
      <c r="A108" s="129">
        <v>1</v>
      </c>
      <c r="B108" s="130">
        <v>21</v>
      </c>
      <c r="C108" s="130" t="s">
        <v>278</v>
      </c>
      <c r="D108" s="11">
        <v>2</v>
      </c>
      <c r="E108" s="11">
        <v>2</v>
      </c>
      <c r="F108" s="11">
        <v>2</v>
      </c>
      <c r="G108" s="114">
        <f t="shared" si="10"/>
        <v>3</v>
      </c>
      <c r="H108" s="11">
        <v>3</v>
      </c>
      <c r="I108" s="114">
        <f t="shared" si="11"/>
        <v>2</v>
      </c>
      <c r="J108" s="11">
        <v>2</v>
      </c>
      <c r="K108" s="11">
        <v>3</v>
      </c>
      <c r="L108" s="11">
        <v>2</v>
      </c>
      <c r="M108" s="11">
        <v>3</v>
      </c>
      <c r="N108" s="115">
        <f t="shared" si="12"/>
        <v>24</v>
      </c>
      <c r="O108" s="116">
        <f t="shared" si="13"/>
        <v>8</v>
      </c>
      <c r="P108" s="117">
        <f t="shared" si="14"/>
        <v>16</v>
      </c>
      <c r="Q108" s="118">
        <f t="shared" si="15"/>
        <v>12</v>
      </c>
    </row>
    <row r="109" spans="1:17" x14ac:dyDescent="0.3">
      <c r="A109" s="129">
        <v>0</v>
      </c>
      <c r="B109" s="130">
        <v>21</v>
      </c>
      <c r="C109" s="130" t="s">
        <v>278</v>
      </c>
      <c r="D109" s="11">
        <v>3</v>
      </c>
      <c r="E109" s="11">
        <v>3</v>
      </c>
      <c r="F109" s="11">
        <v>2</v>
      </c>
      <c r="G109" s="114">
        <f t="shared" si="10"/>
        <v>3</v>
      </c>
      <c r="H109" s="11">
        <v>3</v>
      </c>
      <c r="I109" s="114">
        <f t="shared" si="11"/>
        <v>2</v>
      </c>
      <c r="J109" s="11">
        <v>2</v>
      </c>
      <c r="K109" s="11">
        <v>1</v>
      </c>
      <c r="L109" s="11">
        <v>2</v>
      </c>
      <c r="M109" s="11">
        <v>2</v>
      </c>
      <c r="N109" s="115">
        <f t="shared" si="12"/>
        <v>23</v>
      </c>
      <c r="O109" s="116">
        <f t="shared" si="13"/>
        <v>8</v>
      </c>
      <c r="P109" s="117">
        <f t="shared" si="14"/>
        <v>15</v>
      </c>
      <c r="Q109" s="118">
        <f t="shared" si="15"/>
        <v>9</v>
      </c>
    </row>
    <row r="110" spans="1:17" x14ac:dyDescent="0.3">
      <c r="A110" s="129">
        <v>0</v>
      </c>
      <c r="B110" s="130">
        <v>21</v>
      </c>
      <c r="C110" s="130" t="s">
        <v>278</v>
      </c>
      <c r="D110" s="11">
        <v>1</v>
      </c>
      <c r="E110" s="11">
        <v>4</v>
      </c>
      <c r="F110" s="11">
        <v>3</v>
      </c>
      <c r="G110" s="114">
        <f t="shared" si="10"/>
        <v>2</v>
      </c>
      <c r="H110" s="11">
        <v>4</v>
      </c>
      <c r="I110" s="114">
        <f t="shared" si="11"/>
        <v>1</v>
      </c>
      <c r="J110" s="11">
        <v>1</v>
      </c>
      <c r="K110" s="11">
        <v>1</v>
      </c>
      <c r="L110" s="11">
        <v>1</v>
      </c>
      <c r="M110" s="11">
        <v>2</v>
      </c>
      <c r="N110" s="115">
        <f t="shared" si="12"/>
        <v>20</v>
      </c>
      <c r="O110" s="116">
        <f t="shared" si="13"/>
        <v>7</v>
      </c>
      <c r="P110" s="117">
        <f t="shared" si="14"/>
        <v>13</v>
      </c>
      <c r="Q110" s="118">
        <f t="shared" si="15"/>
        <v>8</v>
      </c>
    </row>
    <row r="111" spans="1:17" x14ac:dyDescent="0.3">
      <c r="A111" s="129">
        <v>1</v>
      </c>
      <c r="B111" s="130">
        <v>21</v>
      </c>
      <c r="C111" s="130" t="s">
        <v>278</v>
      </c>
      <c r="D111" s="11">
        <v>2</v>
      </c>
      <c r="E111" s="11">
        <v>3</v>
      </c>
      <c r="F111" s="11">
        <v>1</v>
      </c>
      <c r="G111" s="114">
        <f t="shared" si="10"/>
        <v>4</v>
      </c>
      <c r="H111" s="11">
        <v>3</v>
      </c>
      <c r="I111" s="114">
        <f t="shared" si="11"/>
        <v>2</v>
      </c>
      <c r="J111" s="11">
        <v>1</v>
      </c>
      <c r="K111" s="11">
        <v>1</v>
      </c>
      <c r="L111" s="11">
        <v>1</v>
      </c>
      <c r="M111" s="11">
        <v>1</v>
      </c>
      <c r="N111" s="115">
        <f t="shared" si="12"/>
        <v>19</v>
      </c>
      <c r="O111" s="116">
        <f t="shared" si="13"/>
        <v>9</v>
      </c>
      <c r="P111" s="117">
        <f t="shared" si="14"/>
        <v>10</v>
      </c>
      <c r="Q111" s="118">
        <f t="shared" si="15"/>
        <v>5</v>
      </c>
    </row>
    <row r="112" spans="1:17" x14ac:dyDescent="0.3">
      <c r="A112" s="129">
        <v>1</v>
      </c>
      <c r="B112" s="130">
        <v>20</v>
      </c>
      <c r="C112" s="130" t="s">
        <v>278</v>
      </c>
      <c r="D112" s="11">
        <v>1</v>
      </c>
      <c r="E112" s="11">
        <v>1</v>
      </c>
      <c r="F112" s="11">
        <v>2</v>
      </c>
      <c r="G112" s="114">
        <f t="shared" si="10"/>
        <v>3</v>
      </c>
      <c r="H112" s="11">
        <v>4</v>
      </c>
      <c r="I112" s="114">
        <f t="shared" si="11"/>
        <v>1</v>
      </c>
      <c r="J112" s="11">
        <v>1</v>
      </c>
      <c r="K112" s="11">
        <v>2</v>
      </c>
      <c r="L112" s="11">
        <v>3</v>
      </c>
      <c r="M112" s="11">
        <v>2</v>
      </c>
      <c r="N112" s="115">
        <f t="shared" si="12"/>
        <v>20</v>
      </c>
      <c r="O112" s="116">
        <f t="shared" si="13"/>
        <v>8</v>
      </c>
      <c r="P112" s="117">
        <f t="shared" si="14"/>
        <v>12</v>
      </c>
      <c r="Q112" s="118">
        <f t="shared" si="15"/>
        <v>10</v>
      </c>
    </row>
    <row r="113" spans="1:17" x14ac:dyDescent="0.3">
      <c r="A113" s="129">
        <v>1</v>
      </c>
      <c r="B113" s="130">
        <v>20</v>
      </c>
      <c r="C113" s="130" t="s">
        <v>278</v>
      </c>
      <c r="D113" s="11">
        <v>3</v>
      </c>
      <c r="E113" s="11">
        <v>2</v>
      </c>
      <c r="F113" s="11">
        <v>2</v>
      </c>
      <c r="G113" s="114">
        <f t="shared" si="10"/>
        <v>3</v>
      </c>
      <c r="H113" s="11">
        <v>2</v>
      </c>
      <c r="I113" s="114">
        <f t="shared" si="11"/>
        <v>3</v>
      </c>
      <c r="J113" s="11">
        <v>2</v>
      </c>
      <c r="K113" s="11">
        <v>2</v>
      </c>
      <c r="L113" s="11">
        <v>2</v>
      </c>
      <c r="M113" s="11">
        <v>2</v>
      </c>
      <c r="N113" s="115">
        <f t="shared" si="12"/>
        <v>23</v>
      </c>
      <c r="O113" s="116">
        <f t="shared" si="13"/>
        <v>8</v>
      </c>
      <c r="P113" s="117">
        <f t="shared" si="14"/>
        <v>15</v>
      </c>
      <c r="Q113" s="118">
        <f t="shared" si="15"/>
        <v>10</v>
      </c>
    </row>
    <row r="114" spans="1:17" x14ac:dyDescent="0.3">
      <c r="A114" s="129">
        <v>0</v>
      </c>
      <c r="B114" s="130">
        <v>20</v>
      </c>
      <c r="C114" s="130" t="s">
        <v>278</v>
      </c>
      <c r="D114" s="11">
        <v>2</v>
      </c>
      <c r="E114" s="11">
        <v>2</v>
      </c>
      <c r="F114" s="11">
        <v>2</v>
      </c>
      <c r="G114" s="114">
        <f t="shared" si="10"/>
        <v>3</v>
      </c>
      <c r="H114" s="11">
        <v>2</v>
      </c>
      <c r="I114" s="114">
        <f t="shared" si="11"/>
        <v>3</v>
      </c>
      <c r="J114" s="11">
        <v>2</v>
      </c>
      <c r="K114" s="11">
        <v>2</v>
      </c>
      <c r="L114" s="11">
        <v>2</v>
      </c>
      <c r="M114" s="11">
        <v>2</v>
      </c>
      <c r="N114" s="115">
        <f t="shared" si="12"/>
        <v>22</v>
      </c>
      <c r="O114" s="116">
        <f t="shared" si="13"/>
        <v>8</v>
      </c>
      <c r="P114" s="117">
        <f t="shared" si="14"/>
        <v>14</v>
      </c>
      <c r="Q114" s="118">
        <f t="shared" si="15"/>
        <v>10</v>
      </c>
    </row>
    <row r="115" spans="1:17" x14ac:dyDescent="0.3">
      <c r="A115" s="129">
        <v>0</v>
      </c>
      <c r="B115" s="130">
        <v>20</v>
      </c>
      <c r="C115" s="130" t="s">
        <v>278</v>
      </c>
      <c r="D115" s="11">
        <v>3</v>
      </c>
      <c r="E115" s="11">
        <v>2</v>
      </c>
      <c r="F115" s="11">
        <v>1</v>
      </c>
      <c r="G115" s="114">
        <f t="shared" si="10"/>
        <v>4</v>
      </c>
      <c r="H115" s="11">
        <v>1</v>
      </c>
      <c r="I115" s="114">
        <f t="shared" si="11"/>
        <v>4</v>
      </c>
      <c r="J115" s="11">
        <v>1</v>
      </c>
      <c r="K115" s="11">
        <v>1</v>
      </c>
      <c r="L115" s="11">
        <v>2</v>
      </c>
      <c r="M115" s="11">
        <v>1</v>
      </c>
      <c r="N115" s="115">
        <f t="shared" si="12"/>
        <v>20</v>
      </c>
      <c r="O115" s="116">
        <f t="shared" si="13"/>
        <v>9</v>
      </c>
      <c r="P115" s="117">
        <f t="shared" si="14"/>
        <v>11</v>
      </c>
      <c r="Q115" s="118">
        <f t="shared" si="15"/>
        <v>6</v>
      </c>
    </row>
    <row r="116" spans="1:17" x14ac:dyDescent="0.3">
      <c r="A116" s="129">
        <v>0</v>
      </c>
      <c r="B116" s="130">
        <v>20</v>
      </c>
      <c r="C116" s="130" t="s">
        <v>278</v>
      </c>
      <c r="D116" s="11">
        <v>3</v>
      </c>
      <c r="E116" s="11">
        <v>2</v>
      </c>
      <c r="F116" s="11">
        <v>3</v>
      </c>
      <c r="G116" s="114">
        <f t="shared" si="10"/>
        <v>2</v>
      </c>
      <c r="H116" s="11">
        <v>2</v>
      </c>
      <c r="I116" s="114">
        <f t="shared" si="11"/>
        <v>3</v>
      </c>
      <c r="J116" s="11">
        <v>2</v>
      </c>
      <c r="K116" s="11">
        <v>2</v>
      </c>
      <c r="L116" s="11">
        <v>2</v>
      </c>
      <c r="M116" s="11">
        <v>2</v>
      </c>
      <c r="N116" s="115">
        <f t="shared" si="12"/>
        <v>23</v>
      </c>
      <c r="O116" s="116">
        <f t="shared" si="13"/>
        <v>7</v>
      </c>
      <c r="P116" s="117">
        <f t="shared" si="14"/>
        <v>16</v>
      </c>
      <c r="Q116" s="118">
        <f t="shared" si="15"/>
        <v>11</v>
      </c>
    </row>
    <row r="117" spans="1:17" x14ac:dyDescent="0.3">
      <c r="A117" s="129">
        <v>0</v>
      </c>
      <c r="B117" s="130">
        <v>20</v>
      </c>
      <c r="C117" s="130" t="s">
        <v>278</v>
      </c>
      <c r="D117" s="11">
        <v>1</v>
      </c>
      <c r="E117" s="11">
        <v>3</v>
      </c>
      <c r="F117" s="11">
        <v>1</v>
      </c>
      <c r="G117" s="114">
        <f t="shared" si="10"/>
        <v>4</v>
      </c>
      <c r="H117" s="11">
        <v>3</v>
      </c>
      <c r="I117" s="114">
        <f t="shared" si="11"/>
        <v>2</v>
      </c>
      <c r="J117" s="11">
        <v>1</v>
      </c>
      <c r="K117" s="11">
        <v>1</v>
      </c>
      <c r="L117" s="11">
        <v>1</v>
      </c>
      <c r="M117" s="11">
        <v>1</v>
      </c>
      <c r="N117" s="115">
        <f t="shared" si="12"/>
        <v>18</v>
      </c>
      <c r="O117" s="116">
        <f t="shared" si="13"/>
        <v>9</v>
      </c>
      <c r="P117" s="117">
        <f t="shared" si="14"/>
        <v>9</v>
      </c>
      <c r="Q117" s="118">
        <f t="shared" si="15"/>
        <v>5</v>
      </c>
    </row>
    <row r="118" spans="1:17" x14ac:dyDescent="0.3">
      <c r="A118" s="129">
        <v>0</v>
      </c>
      <c r="B118" s="130">
        <v>20</v>
      </c>
      <c r="C118" s="130" t="s">
        <v>278</v>
      </c>
      <c r="D118" s="11">
        <v>2</v>
      </c>
      <c r="E118" s="11">
        <v>3</v>
      </c>
      <c r="F118" s="11">
        <v>1</v>
      </c>
      <c r="G118" s="114">
        <f t="shared" si="10"/>
        <v>4</v>
      </c>
      <c r="H118" s="11">
        <v>1</v>
      </c>
      <c r="I118" s="114">
        <f t="shared" si="11"/>
        <v>4</v>
      </c>
      <c r="J118" s="11">
        <v>3</v>
      </c>
      <c r="K118" s="11">
        <v>1</v>
      </c>
      <c r="L118" s="11">
        <v>3</v>
      </c>
      <c r="M118" s="11">
        <v>1</v>
      </c>
      <c r="N118" s="115">
        <f t="shared" si="12"/>
        <v>23</v>
      </c>
      <c r="O118" s="116">
        <f t="shared" si="13"/>
        <v>9</v>
      </c>
      <c r="P118" s="117">
        <f t="shared" si="14"/>
        <v>14</v>
      </c>
      <c r="Q118" s="118">
        <f t="shared" si="15"/>
        <v>9</v>
      </c>
    </row>
    <row r="119" spans="1:17" x14ac:dyDescent="0.3">
      <c r="A119" s="129">
        <v>0</v>
      </c>
      <c r="B119" s="130">
        <v>20</v>
      </c>
      <c r="C119" s="130" t="s">
        <v>278</v>
      </c>
      <c r="D119" s="11">
        <v>2</v>
      </c>
      <c r="E119" s="11">
        <v>4</v>
      </c>
      <c r="F119" s="11">
        <v>1</v>
      </c>
      <c r="G119" s="114">
        <f t="shared" si="10"/>
        <v>4</v>
      </c>
      <c r="H119" s="11">
        <v>2</v>
      </c>
      <c r="I119" s="114">
        <f t="shared" si="11"/>
        <v>3</v>
      </c>
      <c r="J119" s="11">
        <v>1</v>
      </c>
      <c r="K119" s="11">
        <v>4</v>
      </c>
      <c r="L119" s="11">
        <v>4</v>
      </c>
      <c r="M119" s="11">
        <v>3</v>
      </c>
      <c r="N119" s="115">
        <f t="shared" si="12"/>
        <v>28</v>
      </c>
      <c r="O119" s="116">
        <f t="shared" si="13"/>
        <v>9</v>
      </c>
      <c r="P119" s="117">
        <f t="shared" si="14"/>
        <v>19</v>
      </c>
      <c r="Q119" s="118">
        <f t="shared" si="15"/>
        <v>13</v>
      </c>
    </row>
    <row r="120" spans="1:17" x14ac:dyDescent="0.3">
      <c r="A120" s="129">
        <v>0</v>
      </c>
      <c r="B120" s="130">
        <v>20</v>
      </c>
      <c r="C120" s="130" t="s">
        <v>278</v>
      </c>
      <c r="D120" s="11">
        <v>1</v>
      </c>
      <c r="E120" s="11">
        <v>4</v>
      </c>
      <c r="F120" s="11">
        <v>1</v>
      </c>
      <c r="G120" s="114">
        <f t="shared" si="10"/>
        <v>4</v>
      </c>
      <c r="H120" s="11">
        <v>2</v>
      </c>
      <c r="I120" s="114">
        <f t="shared" si="11"/>
        <v>3</v>
      </c>
      <c r="J120" s="11">
        <v>1</v>
      </c>
      <c r="K120" s="11">
        <v>1</v>
      </c>
      <c r="L120" s="11">
        <v>1</v>
      </c>
      <c r="M120" s="11">
        <v>1</v>
      </c>
      <c r="N120" s="115">
        <f t="shared" si="12"/>
        <v>19</v>
      </c>
      <c r="O120" s="116">
        <f t="shared" si="13"/>
        <v>9</v>
      </c>
      <c r="P120" s="117">
        <f t="shared" si="14"/>
        <v>10</v>
      </c>
      <c r="Q120" s="118">
        <f t="shared" si="15"/>
        <v>5</v>
      </c>
    </row>
    <row r="121" spans="1:17" x14ac:dyDescent="0.3">
      <c r="A121" s="129">
        <v>0</v>
      </c>
      <c r="B121" s="130">
        <v>20</v>
      </c>
      <c r="C121" s="130" t="s">
        <v>278</v>
      </c>
      <c r="D121" s="11">
        <v>3</v>
      </c>
      <c r="E121" s="11">
        <v>1</v>
      </c>
      <c r="F121" s="11">
        <v>1</v>
      </c>
      <c r="G121" s="114">
        <f t="shared" si="10"/>
        <v>4</v>
      </c>
      <c r="H121" s="11">
        <v>4</v>
      </c>
      <c r="I121" s="114">
        <f t="shared" si="11"/>
        <v>1</v>
      </c>
      <c r="J121" s="11">
        <v>2</v>
      </c>
      <c r="K121" s="11">
        <v>1</v>
      </c>
      <c r="L121" s="11">
        <v>2</v>
      </c>
      <c r="M121" s="11">
        <v>1</v>
      </c>
      <c r="N121" s="115">
        <f t="shared" si="12"/>
        <v>20</v>
      </c>
      <c r="O121" s="116">
        <f t="shared" si="13"/>
        <v>9</v>
      </c>
      <c r="P121" s="117">
        <f t="shared" si="14"/>
        <v>11</v>
      </c>
      <c r="Q121" s="118">
        <f t="shared" si="15"/>
        <v>7</v>
      </c>
    </row>
    <row r="122" spans="1:17" x14ac:dyDescent="0.3">
      <c r="A122" s="129">
        <v>0</v>
      </c>
      <c r="B122" s="130">
        <v>20</v>
      </c>
      <c r="C122" s="130" t="s">
        <v>278</v>
      </c>
      <c r="D122" s="11">
        <v>4</v>
      </c>
      <c r="E122" s="11">
        <v>3</v>
      </c>
      <c r="F122" s="11">
        <v>1</v>
      </c>
      <c r="G122" s="114">
        <f t="shared" si="10"/>
        <v>4</v>
      </c>
      <c r="H122" s="11">
        <v>4</v>
      </c>
      <c r="I122" s="114">
        <f t="shared" si="11"/>
        <v>1</v>
      </c>
      <c r="J122" s="11">
        <v>2</v>
      </c>
      <c r="K122" s="11">
        <v>1</v>
      </c>
      <c r="L122" s="11">
        <v>3</v>
      </c>
      <c r="M122" s="11">
        <v>2</v>
      </c>
      <c r="N122" s="115">
        <f t="shared" si="12"/>
        <v>25</v>
      </c>
      <c r="O122" s="116">
        <f t="shared" si="13"/>
        <v>9</v>
      </c>
      <c r="P122" s="117">
        <f t="shared" si="14"/>
        <v>16</v>
      </c>
      <c r="Q122" s="118">
        <f t="shared" si="15"/>
        <v>9</v>
      </c>
    </row>
    <row r="123" spans="1:17" x14ac:dyDescent="0.3">
      <c r="A123" s="129">
        <v>0</v>
      </c>
      <c r="B123" s="130">
        <v>20</v>
      </c>
      <c r="C123" s="130" t="s">
        <v>278</v>
      </c>
      <c r="D123" s="11">
        <v>4</v>
      </c>
      <c r="E123" s="11">
        <v>1</v>
      </c>
      <c r="F123" s="11">
        <v>1</v>
      </c>
      <c r="G123" s="114">
        <f t="shared" si="10"/>
        <v>4</v>
      </c>
      <c r="H123" s="11">
        <v>2</v>
      </c>
      <c r="I123" s="114">
        <f t="shared" si="11"/>
        <v>3</v>
      </c>
      <c r="J123" s="11">
        <v>1</v>
      </c>
      <c r="K123" s="11">
        <v>1</v>
      </c>
      <c r="L123" s="11">
        <v>2</v>
      </c>
      <c r="M123" s="11">
        <v>1</v>
      </c>
      <c r="N123" s="115">
        <f t="shared" si="12"/>
        <v>20</v>
      </c>
      <c r="O123" s="116">
        <f t="shared" si="13"/>
        <v>9</v>
      </c>
      <c r="P123" s="117">
        <f t="shared" si="14"/>
        <v>11</v>
      </c>
      <c r="Q123" s="118">
        <f t="shared" si="15"/>
        <v>6</v>
      </c>
    </row>
    <row r="124" spans="1:17" x14ac:dyDescent="0.3">
      <c r="A124" s="129">
        <v>0</v>
      </c>
      <c r="B124" s="130">
        <v>20</v>
      </c>
      <c r="C124" s="130" t="s">
        <v>278</v>
      </c>
      <c r="D124" s="11">
        <v>3</v>
      </c>
      <c r="E124" s="11">
        <v>3</v>
      </c>
      <c r="F124" s="11">
        <v>2</v>
      </c>
      <c r="G124" s="114">
        <f t="shared" si="10"/>
        <v>3</v>
      </c>
      <c r="H124" s="11">
        <v>3</v>
      </c>
      <c r="I124" s="114">
        <f t="shared" si="11"/>
        <v>2</v>
      </c>
      <c r="J124" s="11">
        <v>2</v>
      </c>
      <c r="K124" s="11">
        <v>2</v>
      </c>
      <c r="L124" s="11">
        <v>2</v>
      </c>
      <c r="M124" s="11">
        <v>2</v>
      </c>
      <c r="N124" s="115">
        <f t="shared" si="12"/>
        <v>24</v>
      </c>
      <c r="O124" s="116">
        <f t="shared" si="13"/>
        <v>8</v>
      </c>
      <c r="P124" s="117">
        <f t="shared" si="14"/>
        <v>16</v>
      </c>
      <c r="Q124" s="118">
        <f t="shared" si="15"/>
        <v>10</v>
      </c>
    </row>
    <row r="125" spans="1:17" x14ac:dyDescent="0.3">
      <c r="A125" s="129">
        <v>1</v>
      </c>
      <c r="B125" s="130">
        <v>20</v>
      </c>
      <c r="C125" s="130" t="s">
        <v>278</v>
      </c>
      <c r="D125" s="11">
        <v>3</v>
      </c>
      <c r="E125" s="11">
        <v>2</v>
      </c>
      <c r="F125" s="11">
        <v>1</v>
      </c>
      <c r="G125" s="114">
        <f t="shared" si="10"/>
        <v>4</v>
      </c>
      <c r="H125" s="11">
        <v>2</v>
      </c>
      <c r="I125" s="114">
        <f t="shared" si="11"/>
        <v>3</v>
      </c>
      <c r="J125" s="11">
        <v>3</v>
      </c>
      <c r="K125" s="11">
        <v>2</v>
      </c>
      <c r="L125" s="11">
        <v>1</v>
      </c>
      <c r="M125" s="11">
        <v>1</v>
      </c>
      <c r="N125" s="115">
        <f t="shared" si="12"/>
        <v>22</v>
      </c>
      <c r="O125" s="116">
        <f t="shared" si="13"/>
        <v>9</v>
      </c>
      <c r="P125" s="117">
        <f t="shared" si="14"/>
        <v>13</v>
      </c>
      <c r="Q125" s="118">
        <f t="shared" si="15"/>
        <v>8</v>
      </c>
    </row>
    <row r="126" spans="1:17" x14ac:dyDescent="0.3">
      <c r="A126" s="129">
        <v>0</v>
      </c>
      <c r="B126" s="130">
        <v>20</v>
      </c>
      <c r="C126" s="130" t="s">
        <v>278</v>
      </c>
      <c r="D126" s="11">
        <v>1</v>
      </c>
      <c r="E126" s="11">
        <v>1</v>
      </c>
      <c r="F126" s="11">
        <v>1</v>
      </c>
      <c r="G126" s="114">
        <f t="shared" si="10"/>
        <v>4</v>
      </c>
      <c r="H126" s="11">
        <v>1</v>
      </c>
      <c r="I126" s="114">
        <f t="shared" si="11"/>
        <v>4</v>
      </c>
      <c r="J126" s="11">
        <v>1</v>
      </c>
      <c r="K126" s="11">
        <v>1</v>
      </c>
      <c r="L126" s="11">
        <v>1</v>
      </c>
      <c r="M126" s="11">
        <v>1</v>
      </c>
      <c r="N126" s="115">
        <f t="shared" si="12"/>
        <v>16</v>
      </c>
      <c r="O126" s="116">
        <f t="shared" si="13"/>
        <v>9</v>
      </c>
      <c r="P126" s="117">
        <f t="shared" si="14"/>
        <v>7</v>
      </c>
      <c r="Q126" s="118">
        <f t="shared" si="15"/>
        <v>5</v>
      </c>
    </row>
    <row r="127" spans="1:17" x14ac:dyDescent="0.3">
      <c r="A127" s="129">
        <v>0</v>
      </c>
      <c r="B127" s="130">
        <v>20</v>
      </c>
      <c r="C127" s="130" t="s">
        <v>278</v>
      </c>
      <c r="D127" s="11">
        <v>4</v>
      </c>
      <c r="E127" s="11">
        <v>4</v>
      </c>
      <c r="F127" s="11">
        <v>2</v>
      </c>
      <c r="G127" s="114">
        <f t="shared" si="10"/>
        <v>3</v>
      </c>
      <c r="H127" s="11">
        <v>4</v>
      </c>
      <c r="I127" s="114">
        <f t="shared" si="11"/>
        <v>1</v>
      </c>
      <c r="J127" s="11">
        <v>3</v>
      </c>
      <c r="K127" s="11">
        <v>3</v>
      </c>
      <c r="L127" s="11">
        <v>4</v>
      </c>
      <c r="M127" s="11">
        <v>2</v>
      </c>
      <c r="N127" s="115">
        <f t="shared" si="12"/>
        <v>30</v>
      </c>
      <c r="O127" s="116">
        <f t="shared" si="13"/>
        <v>8</v>
      </c>
      <c r="P127" s="117">
        <f t="shared" si="14"/>
        <v>22</v>
      </c>
      <c r="Q127" s="118">
        <f t="shared" si="15"/>
        <v>14</v>
      </c>
    </row>
    <row r="128" spans="1:17" x14ac:dyDescent="0.3">
      <c r="A128" s="129">
        <v>0</v>
      </c>
      <c r="B128" s="130">
        <v>20</v>
      </c>
      <c r="C128" s="130" t="s">
        <v>278</v>
      </c>
      <c r="D128" s="11">
        <v>1</v>
      </c>
      <c r="E128" s="11">
        <v>3</v>
      </c>
      <c r="F128" s="11">
        <v>1</v>
      </c>
      <c r="G128" s="114">
        <f t="shared" si="10"/>
        <v>4</v>
      </c>
      <c r="H128" s="11">
        <v>2</v>
      </c>
      <c r="I128" s="114">
        <f t="shared" si="11"/>
        <v>3</v>
      </c>
      <c r="J128" s="11">
        <v>1</v>
      </c>
      <c r="K128" s="11">
        <v>1</v>
      </c>
      <c r="L128" s="11">
        <v>1</v>
      </c>
      <c r="M128" s="11">
        <v>2</v>
      </c>
      <c r="N128" s="115">
        <f t="shared" si="12"/>
        <v>19</v>
      </c>
      <c r="O128" s="116">
        <f t="shared" si="13"/>
        <v>9</v>
      </c>
      <c r="P128" s="117">
        <f t="shared" si="14"/>
        <v>10</v>
      </c>
      <c r="Q128" s="118">
        <f t="shared" si="15"/>
        <v>6</v>
      </c>
    </row>
    <row r="129" spans="1:17" x14ac:dyDescent="0.3">
      <c r="A129" s="129">
        <v>1</v>
      </c>
      <c r="B129" s="130">
        <v>20</v>
      </c>
      <c r="C129" s="130" t="s">
        <v>278</v>
      </c>
      <c r="D129" s="11">
        <v>3</v>
      </c>
      <c r="E129" s="11">
        <v>1</v>
      </c>
      <c r="F129" s="11">
        <v>4</v>
      </c>
      <c r="G129" s="114">
        <f t="shared" si="10"/>
        <v>1</v>
      </c>
      <c r="H129" s="11">
        <v>3</v>
      </c>
      <c r="I129" s="114">
        <f t="shared" si="11"/>
        <v>2</v>
      </c>
      <c r="J129" s="11">
        <v>3</v>
      </c>
      <c r="K129" s="11">
        <v>1</v>
      </c>
      <c r="L129" s="11">
        <v>1</v>
      </c>
      <c r="M129" s="11">
        <v>1</v>
      </c>
      <c r="N129" s="115">
        <f t="shared" si="12"/>
        <v>20</v>
      </c>
      <c r="O129" s="116">
        <f t="shared" si="13"/>
        <v>6</v>
      </c>
      <c r="P129" s="117">
        <f t="shared" si="14"/>
        <v>14</v>
      </c>
      <c r="Q129" s="118">
        <f t="shared" si="15"/>
        <v>10</v>
      </c>
    </row>
    <row r="130" spans="1:17" x14ac:dyDescent="0.3">
      <c r="A130" s="129">
        <v>0</v>
      </c>
      <c r="B130" s="130">
        <v>20</v>
      </c>
      <c r="C130" s="130" t="s">
        <v>278</v>
      </c>
      <c r="D130" s="11">
        <v>1</v>
      </c>
      <c r="E130" s="11">
        <v>2</v>
      </c>
      <c r="F130" s="11">
        <v>1</v>
      </c>
      <c r="G130" s="114">
        <f t="shared" ref="G130:G166" si="16">(4+1)-F130</f>
        <v>4</v>
      </c>
      <c r="H130" s="11">
        <v>2</v>
      </c>
      <c r="I130" s="114">
        <f t="shared" ref="I130:I166" si="17">5-H130</f>
        <v>3</v>
      </c>
      <c r="J130" s="11">
        <v>2</v>
      </c>
      <c r="K130" s="11">
        <v>1</v>
      </c>
      <c r="L130" s="11">
        <v>1</v>
      </c>
      <c r="M130" s="11">
        <v>1</v>
      </c>
      <c r="N130" s="115">
        <f t="shared" ref="N130:N166" si="18">SUM(D130:M130)</f>
        <v>18</v>
      </c>
      <c r="O130" s="116">
        <f t="shared" ref="O130:O166" si="19">SUM(G130:I130)</f>
        <v>9</v>
      </c>
      <c r="P130" s="117">
        <f t="shared" ref="P130:P166" si="20">SUM(D130:F130,J130:M130)</f>
        <v>9</v>
      </c>
      <c r="Q130" s="118">
        <f t="shared" ref="Q130:Q166" si="21">SUM(F130,J130:M130)</f>
        <v>6</v>
      </c>
    </row>
    <row r="131" spans="1:17" x14ac:dyDescent="0.3">
      <c r="A131" s="129">
        <v>0</v>
      </c>
      <c r="B131" s="130">
        <v>20</v>
      </c>
      <c r="C131" s="130" t="s">
        <v>278</v>
      </c>
      <c r="D131" s="11">
        <v>1</v>
      </c>
      <c r="E131" s="11">
        <v>3</v>
      </c>
      <c r="F131" s="11">
        <v>1</v>
      </c>
      <c r="G131" s="114">
        <f t="shared" si="16"/>
        <v>4</v>
      </c>
      <c r="H131" s="11">
        <v>1</v>
      </c>
      <c r="I131" s="114">
        <f t="shared" si="17"/>
        <v>4</v>
      </c>
      <c r="J131" s="11">
        <v>1</v>
      </c>
      <c r="K131" s="11">
        <v>2</v>
      </c>
      <c r="L131" s="11">
        <v>3</v>
      </c>
      <c r="M131" s="11">
        <v>2</v>
      </c>
      <c r="N131" s="115">
        <f t="shared" si="18"/>
        <v>22</v>
      </c>
      <c r="O131" s="116">
        <f t="shared" si="19"/>
        <v>9</v>
      </c>
      <c r="P131" s="117">
        <f t="shared" si="20"/>
        <v>13</v>
      </c>
      <c r="Q131" s="118">
        <f t="shared" si="21"/>
        <v>9</v>
      </c>
    </row>
    <row r="132" spans="1:17" x14ac:dyDescent="0.3">
      <c r="A132" s="129">
        <v>1</v>
      </c>
      <c r="B132" s="130">
        <v>20</v>
      </c>
      <c r="C132" s="130" t="s">
        <v>278</v>
      </c>
      <c r="D132" s="11">
        <v>1</v>
      </c>
      <c r="E132" s="11">
        <v>1</v>
      </c>
      <c r="F132" s="11">
        <v>1</v>
      </c>
      <c r="G132" s="114">
        <f t="shared" si="16"/>
        <v>4</v>
      </c>
      <c r="H132" s="11">
        <v>2</v>
      </c>
      <c r="I132" s="114">
        <f t="shared" si="17"/>
        <v>3</v>
      </c>
      <c r="J132" s="11">
        <v>1</v>
      </c>
      <c r="K132" s="11">
        <v>1</v>
      </c>
      <c r="L132" s="11">
        <v>2</v>
      </c>
      <c r="M132" s="11">
        <v>1</v>
      </c>
      <c r="N132" s="115">
        <f t="shared" si="18"/>
        <v>17</v>
      </c>
      <c r="O132" s="116">
        <f t="shared" si="19"/>
        <v>9</v>
      </c>
      <c r="P132" s="117">
        <f t="shared" si="20"/>
        <v>8</v>
      </c>
      <c r="Q132" s="118">
        <f t="shared" si="21"/>
        <v>6</v>
      </c>
    </row>
    <row r="133" spans="1:17" x14ac:dyDescent="0.3">
      <c r="A133" s="129">
        <v>0</v>
      </c>
      <c r="B133" s="130">
        <v>20</v>
      </c>
      <c r="C133" s="130" t="s">
        <v>278</v>
      </c>
      <c r="D133" s="11">
        <v>1</v>
      </c>
      <c r="E133" s="11">
        <v>4</v>
      </c>
      <c r="F133" s="11">
        <v>4</v>
      </c>
      <c r="G133" s="114">
        <f t="shared" si="16"/>
        <v>1</v>
      </c>
      <c r="H133" s="11">
        <v>4</v>
      </c>
      <c r="I133" s="114">
        <f t="shared" si="17"/>
        <v>1</v>
      </c>
      <c r="J133" s="11">
        <v>4</v>
      </c>
      <c r="K133" s="11">
        <v>3</v>
      </c>
      <c r="L133" s="11">
        <v>4</v>
      </c>
      <c r="M133" s="11">
        <v>4</v>
      </c>
      <c r="N133" s="115">
        <f t="shared" si="18"/>
        <v>30</v>
      </c>
      <c r="O133" s="116">
        <f t="shared" si="19"/>
        <v>6</v>
      </c>
      <c r="P133" s="117">
        <f t="shared" si="20"/>
        <v>24</v>
      </c>
      <c r="Q133" s="118">
        <f t="shared" si="21"/>
        <v>19</v>
      </c>
    </row>
    <row r="134" spans="1:17" x14ac:dyDescent="0.3">
      <c r="A134" s="129">
        <v>0</v>
      </c>
      <c r="B134" s="130">
        <v>20</v>
      </c>
      <c r="C134" s="130" t="s">
        <v>278</v>
      </c>
      <c r="D134" s="11">
        <v>4</v>
      </c>
      <c r="E134" s="11">
        <v>3</v>
      </c>
      <c r="F134" s="11">
        <v>1</v>
      </c>
      <c r="G134" s="114">
        <f t="shared" si="16"/>
        <v>4</v>
      </c>
      <c r="H134" s="11">
        <v>1</v>
      </c>
      <c r="I134" s="114">
        <f t="shared" si="17"/>
        <v>4</v>
      </c>
      <c r="J134" s="11">
        <v>3</v>
      </c>
      <c r="K134" s="11">
        <v>1</v>
      </c>
      <c r="L134" s="11">
        <v>1</v>
      </c>
      <c r="M134" s="11">
        <v>1</v>
      </c>
      <c r="N134" s="115">
        <f t="shared" si="18"/>
        <v>23</v>
      </c>
      <c r="O134" s="116">
        <f t="shared" si="19"/>
        <v>9</v>
      </c>
      <c r="P134" s="117">
        <f t="shared" si="20"/>
        <v>14</v>
      </c>
      <c r="Q134" s="118">
        <f t="shared" si="21"/>
        <v>7</v>
      </c>
    </row>
    <row r="135" spans="1:17" x14ac:dyDescent="0.3">
      <c r="A135" s="129">
        <v>0</v>
      </c>
      <c r="B135" s="130">
        <v>20</v>
      </c>
      <c r="C135" s="130" t="s">
        <v>278</v>
      </c>
      <c r="D135" s="11">
        <v>1</v>
      </c>
      <c r="E135" s="11">
        <v>3</v>
      </c>
      <c r="F135" s="11">
        <v>3</v>
      </c>
      <c r="G135" s="114">
        <f t="shared" si="16"/>
        <v>2</v>
      </c>
      <c r="H135" s="11">
        <v>4</v>
      </c>
      <c r="I135" s="114">
        <f t="shared" si="17"/>
        <v>1</v>
      </c>
      <c r="J135" s="11">
        <v>1</v>
      </c>
      <c r="K135" s="11">
        <v>1</v>
      </c>
      <c r="L135" s="11">
        <v>1</v>
      </c>
      <c r="M135" s="11">
        <v>1</v>
      </c>
      <c r="N135" s="115">
        <f t="shared" si="18"/>
        <v>18</v>
      </c>
      <c r="O135" s="116">
        <f t="shared" si="19"/>
        <v>7</v>
      </c>
      <c r="P135" s="117">
        <f t="shared" si="20"/>
        <v>11</v>
      </c>
      <c r="Q135" s="118">
        <f t="shared" si="21"/>
        <v>7</v>
      </c>
    </row>
    <row r="136" spans="1:17" x14ac:dyDescent="0.3">
      <c r="A136" s="129">
        <v>0</v>
      </c>
      <c r="B136" s="130">
        <v>19</v>
      </c>
      <c r="C136" s="130" t="s">
        <v>278</v>
      </c>
      <c r="D136" s="11">
        <v>1</v>
      </c>
      <c r="E136" s="11">
        <v>1</v>
      </c>
      <c r="F136" s="11">
        <v>2</v>
      </c>
      <c r="G136" s="114">
        <f t="shared" si="16"/>
        <v>3</v>
      </c>
      <c r="H136" s="11">
        <v>3</v>
      </c>
      <c r="I136" s="114">
        <f t="shared" si="17"/>
        <v>2</v>
      </c>
      <c r="J136" s="11">
        <v>1</v>
      </c>
      <c r="K136" s="11">
        <v>1</v>
      </c>
      <c r="L136" s="11">
        <v>3</v>
      </c>
      <c r="M136" s="11">
        <v>2</v>
      </c>
      <c r="N136" s="115">
        <f t="shared" si="18"/>
        <v>19</v>
      </c>
      <c r="O136" s="116">
        <f t="shared" si="19"/>
        <v>8</v>
      </c>
      <c r="P136" s="117">
        <f t="shared" si="20"/>
        <v>11</v>
      </c>
      <c r="Q136" s="118">
        <f t="shared" si="21"/>
        <v>9</v>
      </c>
    </row>
    <row r="137" spans="1:17" x14ac:dyDescent="0.3">
      <c r="A137" s="129">
        <v>0</v>
      </c>
      <c r="B137" s="130">
        <v>19</v>
      </c>
      <c r="C137" s="130" t="s">
        <v>278</v>
      </c>
      <c r="D137" s="11">
        <v>2</v>
      </c>
      <c r="E137" s="11">
        <v>3</v>
      </c>
      <c r="F137" s="11">
        <v>1</v>
      </c>
      <c r="G137" s="114">
        <f t="shared" si="16"/>
        <v>4</v>
      </c>
      <c r="H137" s="11">
        <v>2</v>
      </c>
      <c r="I137" s="114">
        <f t="shared" si="17"/>
        <v>3</v>
      </c>
      <c r="J137" s="11">
        <v>1</v>
      </c>
      <c r="K137" s="11">
        <v>1</v>
      </c>
      <c r="L137" s="11">
        <v>2</v>
      </c>
      <c r="M137" s="11">
        <v>2</v>
      </c>
      <c r="N137" s="115">
        <f t="shared" si="18"/>
        <v>21</v>
      </c>
      <c r="O137" s="116">
        <f t="shared" si="19"/>
        <v>9</v>
      </c>
      <c r="P137" s="117">
        <f t="shared" si="20"/>
        <v>12</v>
      </c>
      <c r="Q137" s="118">
        <f t="shared" si="21"/>
        <v>7</v>
      </c>
    </row>
    <row r="138" spans="1:17" x14ac:dyDescent="0.3">
      <c r="A138" s="129">
        <v>0</v>
      </c>
      <c r="B138" s="130">
        <v>19</v>
      </c>
      <c r="C138" s="130" t="s">
        <v>278</v>
      </c>
      <c r="D138" s="11">
        <v>1</v>
      </c>
      <c r="E138" s="11">
        <v>2</v>
      </c>
      <c r="F138" s="11">
        <v>1</v>
      </c>
      <c r="G138" s="114">
        <f t="shared" si="16"/>
        <v>4</v>
      </c>
      <c r="H138" s="11">
        <v>3</v>
      </c>
      <c r="I138" s="114">
        <f t="shared" si="17"/>
        <v>2</v>
      </c>
      <c r="J138" s="11">
        <v>1</v>
      </c>
      <c r="K138" s="11">
        <v>1</v>
      </c>
      <c r="L138" s="11">
        <v>2</v>
      </c>
      <c r="M138" s="11">
        <v>1</v>
      </c>
      <c r="N138" s="115">
        <f t="shared" si="18"/>
        <v>18</v>
      </c>
      <c r="O138" s="116">
        <f t="shared" si="19"/>
        <v>9</v>
      </c>
      <c r="P138" s="117">
        <f t="shared" si="20"/>
        <v>9</v>
      </c>
      <c r="Q138" s="118">
        <f t="shared" si="21"/>
        <v>6</v>
      </c>
    </row>
    <row r="139" spans="1:17" x14ac:dyDescent="0.3">
      <c r="A139" s="129">
        <v>0</v>
      </c>
      <c r="B139" s="130">
        <v>19</v>
      </c>
      <c r="C139" s="130" t="s">
        <v>278</v>
      </c>
      <c r="D139" s="11">
        <v>3</v>
      </c>
      <c r="E139" s="11">
        <v>1</v>
      </c>
      <c r="F139" s="11">
        <v>1</v>
      </c>
      <c r="G139" s="114">
        <f t="shared" si="16"/>
        <v>4</v>
      </c>
      <c r="H139" s="11">
        <v>3</v>
      </c>
      <c r="I139" s="114">
        <f t="shared" si="17"/>
        <v>2</v>
      </c>
      <c r="J139" s="11">
        <v>1</v>
      </c>
      <c r="K139" s="11">
        <v>1</v>
      </c>
      <c r="L139" s="11">
        <v>2</v>
      </c>
      <c r="M139" s="11">
        <v>1</v>
      </c>
      <c r="N139" s="115">
        <f t="shared" si="18"/>
        <v>19</v>
      </c>
      <c r="O139" s="116">
        <f t="shared" si="19"/>
        <v>9</v>
      </c>
      <c r="P139" s="117">
        <f t="shared" si="20"/>
        <v>10</v>
      </c>
      <c r="Q139" s="118">
        <f t="shared" si="21"/>
        <v>6</v>
      </c>
    </row>
    <row r="140" spans="1:17" x14ac:dyDescent="0.3">
      <c r="A140" s="129">
        <v>0</v>
      </c>
      <c r="B140" s="130">
        <v>19</v>
      </c>
      <c r="C140" s="130" t="s">
        <v>278</v>
      </c>
      <c r="D140" s="11">
        <v>2</v>
      </c>
      <c r="E140" s="11">
        <v>1</v>
      </c>
      <c r="F140" s="11">
        <v>4</v>
      </c>
      <c r="G140" s="114">
        <f t="shared" si="16"/>
        <v>1</v>
      </c>
      <c r="H140" s="11">
        <v>4</v>
      </c>
      <c r="I140" s="114">
        <f t="shared" si="17"/>
        <v>1</v>
      </c>
      <c r="J140" s="11">
        <v>1</v>
      </c>
      <c r="K140" s="11">
        <v>1</v>
      </c>
      <c r="L140" s="11">
        <v>1</v>
      </c>
      <c r="M140" s="11">
        <v>1</v>
      </c>
      <c r="N140" s="115">
        <f t="shared" si="18"/>
        <v>17</v>
      </c>
      <c r="O140" s="116">
        <f t="shared" si="19"/>
        <v>6</v>
      </c>
      <c r="P140" s="117">
        <f t="shared" si="20"/>
        <v>11</v>
      </c>
      <c r="Q140" s="118">
        <f t="shared" si="21"/>
        <v>8</v>
      </c>
    </row>
    <row r="141" spans="1:17" x14ac:dyDescent="0.3">
      <c r="A141" s="129">
        <v>0</v>
      </c>
      <c r="B141" s="130">
        <v>19</v>
      </c>
      <c r="C141" s="130" t="s">
        <v>278</v>
      </c>
      <c r="D141" s="11">
        <v>2</v>
      </c>
      <c r="E141" s="11">
        <v>1</v>
      </c>
      <c r="F141" s="11">
        <v>2</v>
      </c>
      <c r="G141" s="114">
        <f t="shared" si="16"/>
        <v>3</v>
      </c>
      <c r="H141" s="11">
        <v>3</v>
      </c>
      <c r="I141" s="114">
        <f t="shared" si="17"/>
        <v>2</v>
      </c>
      <c r="J141" s="11">
        <v>1</v>
      </c>
      <c r="K141" s="11">
        <v>1</v>
      </c>
      <c r="L141" s="11">
        <v>3</v>
      </c>
      <c r="M141" s="11">
        <v>1</v>
      </c>
      <c r="N141" s="115">
        <f t="shared" si="18"/>
        <v>19</v>
      </c>
      <c r="O141" s="116">
        <f t="shared" si="19"/>
        <v>8</v>
      </c>
      <c r="P141" s="117">
        <f t="shared" si="20"/>
        <v>11</v>
      </c>
      <c r="Q141" s="118">
        <f t="shared" si="21"/>
        <v>8</v>
      </c>
    </row>
    <row r="142" spans="1:17" x14ac:dyDescent="0.3">
      <c r="A142" s="129">
        <v>0</v>
      </c>
      <c r="B142" s="130">
        <v>19</v>
      </c>
      <c r="C142" s="130" t="s">
        <v>278</v>
      </c>
      <c r="D142" s="11">
        <v>3</v>
      </c>
      <c r="E142" s="11">
        <v>2</v>
      </c>
      <c r="F142" s="11">
        <v>2</v>
      </c>
      <c r="G142" s="114">
        <f t="shared" si="16"/>
        <v>3</v>
      </c>
      <c r="H142" s="11">
        <v>2</v>
      </c>
      <c r="I142" s="114">
        <f t="shared" si="17"/>
        <v>3</v>
      </c>
      <c r="J142" s="11">
        <v>2</v>
      </c>
      <c r="K142" s="11">
        <v>2</v>
      </c>
      <c r="L142" s="11">
        <v>2</v>
      </c>
      <c r="M142" s="11">
        <v>1</v>
      </c>
      <c r="N142" s="115">
        <f t="shared" si="18"/>
        <v>22</v>
      </c>
      <c r="O142" s="116">
        <f t="shared" si="19"/>
        <v>8</v>
      </c>
      <c r="P142" s="117">
        <f t="shared" si="20"/>
        <v>14</v>
      </c>
      <c r="Q142" s="118">
        <f t="shared" si="21"/>
        <v>9</v>
      </c>
    </row>
    <row r="143" spans="1:17" x14ac:dyDescent="0.3">
      <c r="A143" s="129">
        <v>0</v>
      </c>
      <c r="B143" s="130">
        <v>19</v>
      </c>
      <c r="C143" s="130" t="s">
        <v>278</v>
      </c>
      <c r="D143" s="11">
        <v>1</v>
      </c>
      <c r="E143" s="11">
        <v>4</v>
      </c>
      <c r="F143" s="11">
        <v>2</v>
      </c>
      <c r="G143" s="114">
        <f t="shared" si="16"/>
        <v>3</v>
      </c>
      <c r="H143" s="11">
        <v>1</v>
      </c>
      <c r="I143" s="114">
        <f t="shared" si="17"/>
        <v>4</v>
      </c>
      <c r="J143" s="11">
        <v>2</v>
      </c>
      <c r="K143" s="11">
        <v>1</v>
      </c>
      <c r="L143" s="11">
        <v>1</v>
      </c>
      <c r="M143" s="11">
        <v>3</v>
      </c>
      <c r="N143" s="115">
        <f t="shared" si="18"/>
        <v>22</v>
      </c>
      <c r="O143" s="116">
        <f t="shared" si="19"/>
        <v>8</v>
      </c>
      <c r="P143" s="117">
        <f t="shared" si="20"/>
        <v>14</v>
      </c>
      <c r="Q143" s="118">
        <f t="shared" si="21"/>
        <v>9</v>
      </c>
    </row>
    <row r="144" spans="1:17" x14ac:dyDescent="0.3">
      <c r="A144" s="129">
        <v>1</v>
      </c>
      <c r="B144" s="130">
        <v>19</v>
      </c>
      <c r="C144" s="130" t="s">
        <v>278</v>
      </c>
      <c r="D144" s="11">
        <v>4</v>
      </c>
      <c r="E144" s="11">
        <v>4</v>
      </c>
      <c r="F144" s="11">
        <v>1</v>
      </c>
      <c r="G144" s="114">
        <f t="shared" si="16"/>
        <v>4</v>
      </c>
      <c r="H144" s="11">
        <v>3</v>
      </c>
      <c r="I144" s="114">
        <f t="shared" si="17"/>
        <v>2</v>
      </c>
      <c r="J144" s="11">
        <v>1</v>
      </c>
      <c r="K144" s="11">
        <v>1</v>
      </c>
      <c r="L144" s="11">
        <v>1</v>
      </c>
      <c r="M144" s="11">
        <v>1</v>
      </c>
      <c r="N144" s="115">
        <f t="shared" si="18"/>
        <v>22</v>
      </c>
      <c r="O144" s="116">
        <f t="shared" si="19"/>
        <v>9</v>
      </c>
      <c r="P144" s="117">
        <f t="shared" si="20"/>
        <v>13</v>
      </c>
      <c r="Q144" s="118">
        <f t="shared" si="21"/>
        <v>5</v>
      </c>
    </row>
    <row r="145" spans="1:17" x14ac:dyDescent="0.3">
      <c r="A145" s="129">
        <v>1</v>
      </c>
      <c r="B145" s="130">
        <v>19</v>
      </c>
      <c r="C145" s="130" t="s">
        <v>278</v>
      </c>
      <c r="D145" s="11">
        <v>1</v>
      </c>
      <c r="E145" s="11">
        <v>1</v>
      </c>
      <c r="F145" s="11">
        <v>3</v>
      </c>
      <c r="G145" s="114">
        <f t="shared" si="16"/>
        <v>2</v>
      </c>
      <c r="H145" s="11">
        <v>1</v>
      </c>
      <c r="I145" s="114">
        <f t="shared" si="17"/>
        <v>4</v>
      </c>
      <c r="J145" s="11">
        <v>2</v>
      </c>
      <c r="K145" s="11">
        <v>2</v>
      </c>
      <c r="L145" s="11">
        <v>2</v>
      </c>
      <c r="M145" s="11">
        <v>3</v>
      </c>
      <c r="N145" s="115">
        <f t="shared" si="18"/>
        <v>21</v>
      </c>
      <c r="O145" s="116">
        <f t="shared" si="19"/>
        <v>7</v>
      </c>
      <c r="P145" s="117">
        <f t="shared" si="20"/>
        <v>14</v>
      </c>
      <c r="Q145" s="118">
        <f t="shared" si="21"/>
        <v>12</v>
      </c>
    </row>
    <row r="146" spans="1:17" x14ac:dyDescent="0.3">
      <c r="A146" s="129">
        <v>0</v>
      </c>
      <c r="B146" s="130">
        <v>19</v>
      </c>
      <c r="C146" s="130" t="s">
        <v>278</v>
      </c>
      <c r="D146" s="11">
        <v>2</v>
      </c>
      <c r="E146" s="11">
        <v>2</v>
      </c>
      <c r="F146" s="11">
        <v>2</v>
      </c>
      <c r="G146" s="114">
        <f t="shared" si="16"/>
        <v>3</v>
      </c>
      <c r="H146" s="11">
        <v>2</v>
      </c>
      <c r="I146" s="114">
        <f t="shared" si="17"/>
        <v>3</v>
      </c>
      <c r="J146" s="11">
        <v>2</v>
      </c>
      <c r="K146" s="11">
        <v>2</v>
      </c>
      <c r="L146" s="11">
        <v>2</v>
      </c>
      <c r="M146" s="11">
        <v>2</v>
      </c>
      <c r="N146" s="115">
        <f t="shared" si="18"/>
        <v>22</v>
      </c>
      <c r="O146" s="116">
        <f t="shared" si="19"/>
        <v>8</v>
      </c>
      <c r="P146" s="117">
        <f t="shared" si="20"/>
        <v>14</v>
      </c>
      <c r="Q146" s="118">
        <f t="shared" si="21"/>
        <v>10</v>
      </c>
    </row>
    <row r="147" spans="1:17" x14ac:dyDescent="0.3">
      <c r="A147" s="129">
        <v>0</v>
      </c>
      <c r="B147" s="130">
        <v>19</v>
      </c>
      <c r="C147" s="130" t="s">
        <v>278</v>
      </c>
      <c r="D147" s="11">
        <v>3</v>
      </c>
      <c r="E147" s="11">
        <v>2</v>
      </c>
      <c r="F147" s="11">
        <v>2</v>
      </c>
      <c r="G147" s="114">
        <f t="shared" si="16"/>
        <v>3</v>
      </c>
      <c r="H147" s="11">
        <v>2</v>
      </c>
      <c r="I147" s="114">
        <f t="shared" si="17"/>
        <v>3</v>
      </c>
      <c r="J147" s="11">
        <v>3</v>
      </c>
      <c r="K147" s="11">
        <v>2</v>
      </c>
      <c r="L147" s="11">
        <v>3</v>
      </c>
      <c r="M147" s="11">
        <v>3</v>
      </c>
      <c r="N147" s="115">
        <f t="shared" si="18"/>
        <v>26</v>
      </c>
      <c r="O147" s="116">
        <f t="shared" si="19"/>
        <v>8</v>
      </c>
      <c r="P147" s="117">
        <f t="shared" si="20"/>
        <v>18</v>
      </c>
      <c r="Q147" s="118">
        <f t="shared" si="21"/>
        <v>13</v>
      </c>
    </row>
    <row r="148" spans="1:17" x14ac:dyDescent="0.3">
      <c r="A148" s="129">
        <v>0</v>
      </c>
      <c r="B148" s="130">
        <v>19</v>
      </c>
      <c r="C148" s="130" t="s">
        <v>278</v>
      </c>
      <c r="D148" s="11">
        <v>3</v>
      </c>
      <c r="E148" s="11">
        <v>2</v>
      </c>
      <c r="F148" s="11">
        <v>1</v>
      </c>
      <c r="G148" s="114">
        <f t="shared" si="16"/>
        <v>4</v>
      </c>
      <c r="H148" s="11">
        <v>2</v>
      </c>
      <c r="I148" s="114">
        <f t="shared" si="17"/>
        <v>3</v>
      </c>
      <c r="J148" s="11">
        <v>2</v>
      </c>
      <c r="K148" s="11">
        <v>1</v>
      </c>
      <c r="L148" s="11">
        <v>2</v>
      </c>
      <c r="M148" s="11">
        <v>2</v>
      </c>
      <c r="N148" s="115">
        <f t="shared" si="18"/>
        <v>22</v>
      </c>
      <c r="O148" s="116">
        <f t="shared" si="19"/>
        <v>9</v>
      </c>
      <c r="P148" s="117">
        <f t="shared" si="20"/>
        <v>13</v>
      </c>
      <c r="Q148" s="118">
        <f t="shared" si="21"/>
        <v>8</v>
      </c>
    </row>
    <row r="149" spans="1:17" x14ac:dyDescent="0.3">
      <c r="A149" s="129">
        <v>1</v>
      </c>
      <c r="B149" s="130">
        <v>19</v>
      </c>
      <c r="C149" s="130" t="s">
        <v>278</v>
      </c>
      <c r="D149" s="11">
        <v>3</v>
      </c>
      <c r="E149" s="11">
        <v>3</v>
      </c>
      <c r="F149" s="11">
        <v>2</v>
      </c>
      <c r="G149" s="114">
        <f t="shared" si="16"/>
        <v>3</v>
      </c>
      <c r="H149" s="11">
        <v>3</v>
      </c>
      <c r="I149" s="114">
        <f t="shared" si="17"/>
        <v>2</v>
      </c>
      <c r="J149" s="11">
        <v>2</v>
      </c>
      <c r="K149" s="11">
        <v>2</v>
      </c>
      <c r="L149" s="11">
        <v>3</v>
      </c>
      <c r="M149" s="11">
        <v>2</v>
      </c>
      <c r="N149" s="115">
        <f t="shared" si="18"/>
        <v>25</v>
      </c>
      <c r="O149" s="116">
        <f t="shared" si="19"/>
        <v>8</v>
      </c>
      <c r="P149" s="117">
        <f t="shared" si="20"/>
        <v>17</v>
      </c>
      <c r="Q149" s="118">
        <f t="shared" si="21"/>
        <v>11</v>
      </c>
    </row>
    <row r="150" spans="1:17" x14ac:dyDescent="0.3">
      <c r="A150" s="129">
        <v>0</v>
      </c>
      <c r="B150" s="130">
        <v>19</v>
      </c>
      <c r="C150" s="130" t="s">
        <v>278</v>
      </c>
      <c r="D150" s="11">
        <v>3</v>
      </c>
      <c r="E150" s="11">
        <v>2</v>
      </c>
      <c r="F150" s="11">
        <v>3</v>
      </c>
      <c r="G150" s="114">
        <f t="shared" si="16"/>
        <v>2</v>
      </c>
      <c r="H150" s="11">
        <v>3</v>
      </c>
      <c r="I150" s="114">
        <f t="shared" si="17"/>
        <v>2</v>
      </c>
      <c r="J150" s="11">
        <v>2</v>
      </c>
      <c r="K150" s="11">
        <v>3</v>
      </c>
      <c r="L150" s="11">
        <v>2</v>
      </c>
      <c r="M150" s="11">
        <v>2</v>
      </c>
      <c r="N150" s="115">
        <f t="shared" si="18"/>
        <v>24</v>
      </c>
      <c r="O150" s="116">
        <f t="shared" si="19"/>
        <v>7</v>
      </c>
      <c r="P150" s="117">
        <f t="shared" si="20"/>
        <v>17</v>
      </c>
      <c r="Q150" s="118">
        <f t="shared" si="21"/>
        <v>12</v>
      </c>
    </row>
    <row r="151" spans="1:17" x14ac:dyDescent="0.3">
      <c r="A151" s="129">
        <v>0</v>
      </c>
      <c r="B151" s="130">
        <v>18</v>
      </c>
      <c r="C151" s="130" t="s">
        <v>278</v>
      </c>
      <c r="D151" s="11">
        <v>1</v>
      </c>
      <c r="E151" s="11">
        <v>4</v>
      </c>
      <c r="F151" s="11">
        <v>4</v>
      </c>
      <c r="G151" s="114">
        <f t="shared" si="16"/>
        <v>1</v>
      </c>
      <c r="H151" s="11">
        <v>3</v>
      </c>
      <c r="I151" s="114">
        <f t="shared" si="17"/>
        <v>2</v>
      </c>
      <c r="J151" s="11">
        <v>3</v>
      </c>
      <c r="K151" s="11">
        <v>2</v>
      </c>
      <c r="L151" s="11">
        <v>2</v>
      </c>
      <c r="M151" s="11">
        <v>2</v>
      </c>
      <c r="N151" s="115">
        <f t="shared" si="18"/>
        <v>24</v>
      </c>
      <c r="O151" s="116">
        <f t="shared" si="19"/>
        <v>6</v>
      </c>
      <c r="P151" s="117">
        <f t="shared" si="20"/>
        <v>18</v>
      </c>
      <c r="Q151" s="118">
        <f t="shared" si="21"/>
        <v>13</v>
      </c>
    </row>
    <row r="152" spans="1:17" x14ac:dyDescent="0.3">
      <c r="A152" s="129">
        <v>0</v>
      </c>
      <c r="B152" s="130">
        <v>18</v>
      </c>
      <c r="C152" s="130" t="s">
        <v>278</v>
      </c>
      <c r="D152" s="11">
        <v>1</v>
      </c>
      <c r="E152" s="11">
        <v>2</v>
      </c>
      <c r="F152" s="11">
        <v>1</v>
      </c>
      <c r="G152" s="114">
        <f t="shared" si="16"/>
        <v>4</v>
      </c>
      <c r="H152" s="11">
        <v>2</v>
      </c>
      <c r="I152" s="114">
        <f t="shared" si="17"/>
        <v>3</v>
      </c>
      <c r="J152" s="11">
        <v>1</v>
      </c>
      <c r="K152" s="11">
        <v>1</v>
      </c>
      <c r="L152" s="11">
        <v>1</v>
      </c>
      <c r="M152" s="11">
        <v>1</v>
      </c>
      <c r="N152" s="115">
        <f t="shared" si="18"/>
        <v>17</v>
      </c>
      <c r="O152" s="116">
        <f t="shared" si="19"/>
        <v>9</v>
      </c>
      <c r="P152" s="117">
        <f t="shared" si="20"/>
        <v>8</v>
      </c>
      <c r="Q152" s="118">
        <f t="shared" si="21"/>
        <v>5</v>
      </c>
    </row>
    <row r="153" spans="1:17" x14ac:dyDescent="0.3">
      <c r="A153" s="129">
        <v>0</v>
      </c>
      <c r="B153" s="130">
        <v>18</v>
      </c>
      <c r="C153" s="130" t="s">
        <v>278</v>
      </c>
      <c r="D153" s="11">
        <v>1</v>
      </c>
      <c r="E153" s="11">
        <v>1</v>
      </c>
      <c r="F153" s="11">
        <v>1</v>
      </c>
      <c r="G153" s="114">
        <f t="shared" si="16"/>
        <v>4</v>
      </c>
      <c r="H153" s="11">
        <v>2</v>
      </c>
      <c r="I153" s="114">
        <f t="shared" si="17"/>
        <v>3</v>
      </c>
      <c r="J153" s="11">
        <v>2</v>
      </c>
      <c r="K153" s="11">
        <v>1</v>
      </c>
      <c r="L153" s="11">
        <v>3</v>
      </c>
      <c r="M153" s="11">
        <v>3</v>
      </c>
      <c r="N153" s="115">
        <f t="shared" si="18"/>
        <v>21</v>
      </c>
      <c r="O153" s="116">
        <f t="shared" si="19"/>
        <v>9</v>
      </c>
      <c r="P153" s="117">
        <f t="shared" si="20"/>
        <v>12</v>
      </c>
      <c r="Q153" s="118">
        <f t="shared" si="21"/>
        <v>10</v>
      </c>
    </row>
    <row r="154" spans="1:17" x14ac:dyDescent="0.3">
      <c r="A154" s="129">
        <v>0</v>
      </c>
      <c r="B154" s="130">
        <v>18</v>
      </c>
      <c r="C154" s="130" t="s">
        <v>278</v>
      </c>
      <c r="D154" s="11">
        <v>1</v>
      </c>
      <c r="E154" s="11">
        <v>2</v>
      </c>
      <c r="F154" s="11">
        <v>1</v>
      </c>
      <c r="G154" s="114">
        <f t="shared" si="16"/>
        <v>4</v>
      </c>
      <c r="H154" s="11">
        <v>4</v>
      </c>
      <c r="I154" s="114">
        <f t="shared" si="17"/>
        <v>1</v>
      </c>
      <c r="J154" s="11">
        <v>1</v>
      </c>
      <c r="K154" s="11">
        <v>1</v>
      </c>
      <c r="L154" s="11">
        <v>3</v>
      </c>
      <c r="M154" s="11">
        <v>1</v>
      </c>
      <c r="N154" s="115">
        <f t="shared" si="18"/>
        <v>19</v>
      </c>
      <c r="O154" s="116">
        <f t="shared" si="19"/>
        <v>9</v>
      </c>
      <c r="P154" s="117">
        <f t="shared" si="20"/>
        <v>10</v>
      </c>
      <c r="Q154" s="118">
        <f t="shared" si="21"/>
        <v>7</v>
      </c>
    </row>
    <row r="155" spans="1:17" x14ac:dyDescent="0.3">
      <c r="A155" s="129">
        <v>0</v>
      </c>
      <c r="B155" s="130">
        <v>18</v>
      </c>
      <c r="C155" s="130" t="s">
        <v>278</v>
      </c>
      <c r="D155" s="11">
        <v>4</v>
      </c>
      <c r="E155" s="11">
        <v>1</v>
      </c>
      <c r="F155" s="11">
        <v>1</v>
      </c>
      <c r="G155" s="114">
        <f t="shared" si="16"/>
        <v>4</v>
      </c>
      <c r="H155" s="11">
        <v>4</v>
      </c>
      <c r="I155" s="114">
        <f t="shared" si="17"/>
        <v>1</v>
      </c>
      <c r="J155" s="11">
        <v>1</v>
      </c>
      <c r="K155" s="11">
        <v>2</v>
      </c>
      <c r="L155" s="11">
        <v>2</v>
      </c>
      <c r="M155" s="11">
        <v>1</v>
      </c>
      <c r="N155" s="115">
        <f t="shared" si="18"/>
        <v>21</v>
      </c>
      <c r="O155" s="116">
        <f t="shared" si="19"/>
        <v>9</v>
      </c>
      <c r="P155" s="117">
        <f t="shared" si="20"/>
        <v>12</v>
      </c>
      <c r="Q155" s="118">
        <f t="shared" si="21"/>
        <v>7</v>
      </c>
    </row>
    <row r="156" spans="1:17" x14ac:dyDescent="0.3">
      <c r="A156" s="129">
        <v>0</v>
      </c>
      <c r="B156" s="130">
        <v>17</v>
      </c>
      <c r="C156" s="130" t="s">
        <v>278</v>
      </c>
      <c r="D156" s="11">
        <v>3</v>
      </c>
      <c r="E156" s="11">
        <v>2</v>
      </c>
      <c r="F156" s="11">
        <v>1</v>
      </c>
      <c r="G156" s="114">
        <f t="shared" si="16"/>
        <v>4</v>
      </c>
      <c r="H156" s="11">
        <v>2</v>
      </c>
      <c r="I156" s="114">
        <f t="shared" si="17"/>
        <v>3</v>
      </c>
      <c r="J156" s="11">
        <v>1</v>
      </c>
      <c r="K156" s="11">
        <v>1</v>
      </c>
      <c r="L156" s="11">
        <v>2</v>
      </c>
      <c r="M156" s="11">
        <v>2</v>
      </c>
      <c r="N156" s="115">
        <f t="shared" si="18"/>
        <v>21</v>
      </c>
      <c r="O156" s="116">
        <f t="shared" si="19"/>
        <v>9</v>
      </c>
      <c r="P156" s="117">
        <f t="shared" si="20"/>
        <v>12</v>
      </c>
      <c r="Q156" s="118">
        <f t="shared" si="21"/>
        <v>7</v>
      </c>
    </row>
    <row r="157" spans="1:17" x14ac:dyDescent="0.3">
      <c r="A157" s="129">
        <v>0</v>
      </c>
      <c r="B157" s="130">
        <v>17</v>
      </c>
      <c r="C157" s="130" t="s">
        <v>278</v>
      </c>
      <c r="D157" s="11">
        <v>1</v>
      </c>
      <c r="E157" s="11">
        <v>3</v>
      </c>
      <c r="F157" s="11">
        <v>1</v>
      </c>
      <c r="G157" s="114">
        <f t="shared" si="16"/>
        <v>4</v>
      </c>
      <c r="H157" s="11">
        <v>1</v>
      </c>
      <c r="I157" s="114">
        <f t="shared" si="17"/>
        <v>4</v>
      </c>
      <c r="J157" s="11">
        <v>1</v>
      </c>
      <c r="K157" s="11">
        <v>2</v>
      </c>
      <c r="L157" s="11">
        <v>4</v>
      </c>
      <c r="M157" s="11">
        <v>4</v>
      </c>
      <c r="N157" s="115">
        <f t="shared" si="18"/>
        <v>25</v>
      </c>
      <c r="O157" s="116">
        <f t="shared" si="19"/>
        <v>9</v>
      </c>
      <c r="P157" s="117">
        <f t="shared" si="20"/>
        <v>16</v>
      </c>
      <c r="Q157" s="118">
        <f t="shared" si="21"/>
        <v>12</v>
      </c>
    </row>
    <row r="158" spans="1:17" x14ac:dyDescent="0.3">
      <c r="A158" s="129">
        <v>0</v>
      </c>
      <c r="B158" s="130">
        <v>17</v>
      </c>
      <c r="C158" s="130" t="s">
        <v>278</v>
      </c>
      <c r="D158" s="11">
        <v>1</v>
      </c>
      <c r="E158" s="11">
        <v>2</v>
      </c>
      <c r="F158" s="11">
        <v>4</v>
      </c>
      <c r="G158" s="114">
        <f t="shared" si="16"/>
        <v>1</v>
      </c>
      <c r="H158" s="11">
        <v>4</v>
      </c>
      <c r="I158" s="114">
        <f t="shared" si="17"/>
        <v>1</v>
      </c>
      <c r="J158" s="11">
        <v>1</v>
      </c>
      <c r="K158" s="11">
        <v>1</v>
      </c>
      <c r="L158" s="11">
        <v>2</v>
      </c>
      <c r="M158" s="11">
        <v>2</v>
      </c>
      <c r="N158" s="115">
        <f t="shared" si="18"/>
        <v>19</v>
      </c>
      <c r="O158" s="116">
        <f t="shared" si="19"/>
        <v>6</v>
      </c>
      <c r="P158" s="117">
        <f t="shared" si="20"/>
        <v>13</v>
      </c>
      <c r="Q158" s="118">
        <f t="shared" si="21"/>
        <v>10</v>
      </c>
    </row>
    <row r="159" spans="1:17" x14ac:dyDescent="0.3">
      <c r="A159" s="129">
        <v>0</v>
      </c>
      <c r="B159" s="130">
        <v>17</v>
      </c>
      <c r="C159" s="130" t="s">
        <v>278</v>
      </c>
      <c r="D159" s="11">
        <v>3</v>
      </c>
      <c r="E159" s="11">
        <v>3</v>
      </c>
      <c r="F159" s="11">
        <v>1</v>
      </c>
      <c r="G159" s="114">
        <f t="shared" si="16"/>
        <v>4</v>
      </c>
      <c r="H159" s="11">
        <v>3</v>
      </c>
      <c r="I159" s="114">
        <f t="shared" si="17"/>
        <v>2</v>
      </c>
      <c r="J159" s="11">
        <v>2</v>
      </c>
      <c r="K159" s="11">
        <v>1</v>
      </c>
      <c r="L159" s="11">
        <v>1</v>
      </c>
      <c r="M159" s="11">
        <v>1</v>
      </c>
      <c r="N159" s="115">
        <f t="shared" si="18"/>
        <v>21</v>
      </c>
      <c r="O159" s="116">
        <f t="shared" si="19"/>
        <v>9</v>
      </c>
      <c r="P159" s="117">
        <f t="shared" si="20"/>
        <v>12</v>
      </c>
      <c r="Q159" s="118">
        <f t="shared" si="21"/>
        <v>6</v>
      </c>
    </row>
    <row r="160" spans="1:17" x14ac:dyDescent="0.3">
      <c r="A160" s="129">
        <v>0</v>
      </c>
      <c r="B160" s="130">
        <v>17</v>
      </c>
      <c r="C160" s="130" t="s">
        <v>278</v>
      </c>
      <c r="D160" s="11">
        <v>4</v>
      </c>
      <c r="E160" s="11">
        <v>3</v>
      </c>
      <c r="F160" s="11">
        <v>1</v>
      </c>
      <c r="G160" s="114">
        <f t="shared" si="16"/>
        <v>4</v>
      </c>
      <c r="H160" s="11">
        <v>4</v>
      </c>
      <c r="I160" s="114">
        <f t="shared" si="17"/>
        <v>1</v>
      </c>
      <c r="J160" s="11">
        <v>1</v>
      </c>
      <c r="K160" s="11">
        <v>1</v>
      </c>
      <c r="L160" s="11">
        <v>1</v>
      </c>
      <c r="M160" s="11">
        <v>1</v>
      </c>
      <c r="N160" s="115">
        <f t="shared" si="18"/>
        <v>21</v>
      </c>
      <c r="O160" s="116">
        <f t="shared" si="19"/>
        <v>9</v>
      </c>
      <c r="P160" s="117">
        <f t="shared" si="20"/>
        <v>12</v>
      </c>
      <c r="Q160" s="118">
        <f t="shared" si="21"/>
        <v>5</v>
      </c>
    </row>
    <row r="161" spans="1:19" x14ac:dyDescent="0.3">
      <c r="A161" s="129">
        <v>1</v>
      </c>
      <c r="B161" s="130">
        <v>16</v>
      </c>
      <c r="C161" s="130" t="s">
        <v>278</v>
      </c>
      <c r="D161" s="11">
        <v>1</v>
      </c>
      <c r="E161" s="11">
        <v>3</v>
      </c>
      <c r="F161" s="11">
        <v>1</v>
      </c>
      <c r="G161" s="114">
        <f t="shared" si="16"/>
        <v>4</v>
      </c>
      <c r="H161" s="11">
        <v>2</v>
      </c>
      <c r="I161" s="114">
        <f t="shared" si="17"/>
        <v>3</v>
      </c>
      <c r="J161" s="11">
        <v>1</v>
      </c>
      <c r="K161" s="11">
        <v>1</v>
      </c>
      <c r="L161" s="11">
        <v>1</v>
      </c>
      <c r="M161" s="11">
        <v>1</v>
      </c>
      <c r="N161" s="115">
        <f t="shared" si="18"/>
        <v>18</v>
      </c>
      <c r="O161" s="116">
        <f t="shared" si="19"/>
        <v>9</v>
      </c>
      <c r="P161" s="117">
        <f t="shared" si="20"/>
        <v>9</v>
      </c>
      <c r="Q161" s="118">
        <f t="shared" si="21"/>
        <v>5</v>
      </c>
    </row>
    <row r="162" spans="1:19" x14ac:dyDescent="0.3">
      <c r="A162" s="129">
        <v>0</v>
      </c>
      <c r="B162" s="130">
        <v>15</v>
      </c>
      <c r="C162" s="130" t="s">
        <v>278</v>
      </c>
      <c r="D162" s="11">
        <v>3</v>
      </c>
      <c r="E162" s="11">
        <v>2</v>
      </c>
      <c r="F162" s="11">
        <v>1</v>
      </c>
      <c r="G162" s="114">
        <f t="shared" si="16"/>
        <v>4</v>
      </c>
      <c r="H162" s="11">
        <v>2</v>
      </c>
      <c r="I162" s="114">
        <f t="shared" si="17"/>
        <v>3</v>
      </c>
      <c r="J162" s="11">
        <v>2</v>
      </c>
      <c r="K162" s="11">
        <v>2</v>
      </c>
      <c r="L162" s="11">
        <v>2</v>
      </c>
      <c r="M162" s="11">
        <v>1</v>
      </c>
      <c r="N162" s="115">
        <f t="shared" si="18"/>
        <v>22</v>
      </c>
      <c r="O162" s="116">
        <f t="shared" si="19"/>
        <v>9</v>
      </c>
      <c r="P162" s="117">
        <f t="shared" si="20"/>
        <v>13</v>
      </c>
      <c r="Q162" s="118">
        <f t="shared" si="21"/>
        <v>8</v>
      </c>
    </row>
    <row r="163" spans="1:19" x14ac:dyDescent="0.3">
      <c r="A163" s="129">
        <v>0</v>
      </c>
      <c r="B163" s="130">
        <v>15</v>
      </c>
      <c r="C163" s="130" t="s">
        <v>278</v>
      </c>
      <c r="D163" s="11">
        <v>1</v>
      </c>
      <c r="E163" s="11">
        <v>1</v>
      </c>
      <c r="F163" s="11">
        <v>1</v>
      </c>
      <c r="G163" s="114">
        <f t="shared" si="16"/>
        <v>4</v>
      </c>
      <c r="H163" s="11">
        <v>4</v>
      </c>
      <c r="I163" s="114">
        <f t="shared" si="17"/>
        <v>1</v>
      </c>
      <c r="J163" s="11">
        <v>1</v>
      </c>
      <c r="K163" s="11">
        <v>1</v>
      </c>
      <c r="L163" s="11">
        <v>1</v>
      </c>
      <c r="M163" s="11">
        <v>1</v>
      </c>
      <c r="N163" s="115">
        <f t="shared" si="18"/>
        <v>16</v>
      </c>
      <c r="O163" s="116">
        <f t="shared" si="19"/>
        <v>9</v>
      </c>
      <c r="P163" s="117">
        <f t="shared" si="20"/>
        <v>7</v>
      </c>
      <c r="Q163" s="118">
        <f t="shared" si="21"/>
        <v>5</v>
      </c>
    </row>
    <row r="164" spans="1:19" x14ac:dyDescent="0.3">
      <c r="A164" s="129">
        <v>0</v>
      </c>
      <c r="B164" s="130">
        <v>14</v>
      </c>
      <c r="C164" s="130" t="s">
        <v>278</v>
      </c>
      <c r="D164" s="11">
        <v>2</v>
      </c>
      <c r="E164" s="11">
        <v>2</v>
      </c>
      <c r="F164" s="11">
        <v>2</v>
      </c>
      <c r="G164" s="114">
        <f t="shared" si="16"/>
        <v>3</v>
      </c>
      <c r="H164" s="11">
        <v>3</v>
      </c>
      <c r="I164" s="114">
        <f t="shared" si="17"/>
        <v>2</v>
      </c>
      <c r="J164" s="11">
        <v>2</v>
      </c>
      <c r="K164" s="11">
        <v>2</v>
      </c>
      <c r="L164" s="11">
        <v>3</v>
      </c>
      <c r="M164" s="11">
        <v>2</v>
      </c>
      <c r="N164" s="115">
        <f t="shared" si="18"/>
        <v>23</v>
      </c>
      <c r="O164" s="116">
        <f t="shared" si="19"/>
        <v>8</v>
      </c>
      <c r="P164" s="117">
        <f t="shared" si="20"/>
        <v>15</v>
      </c>
      <c r="Q164" s="118">
        <f t="shared" si="21"/>
        <v>11</v>
      </c>
    </row>
    <row r="165" spans="1:19" x14ac:dyDescent="0.3">
      <c r="A165" s="129">
        <v>0</v>
      </c>
      <c r="B165" s="130">
        <v>14</v>
      </c>
      <c r="C165" s="130" t="s">
        <v>278</v>
      </c>
      <c r="D165" s="11">
        <v>2</v>
      </c>
      <c r="E165" s="11">
        <v>2</v>
      </c>
      <c r="F165" s="11">
        <v>1</v>
      </c>
      <c r="G165" s="114">
        <f t="shared" si="16"/>
        <v>4</v>
      </c>
      <c r="H165" s="11">
        <v>2</v>
      </c>
      <c r="I165" s="114">
        <f t="shared" si="17"/>
        <v>3</v>
      </c>
      <c r="J165" s="11">
        <v>1</v>
      </c>
      <c r="K165" s="11">
        <v>2</v>
      </c>
      <c r="L165" s="11">
        <v>2</v>
      </c>
      <c r="M165" s="11">
        <v>1</v>
      </c>
      <c r="N165" s="115">
        <f t="shared" si="18"/>
        <v>20</v>
      </c>
      <c r="O165" s="116">
        <f t="shared" si="19"/>
        <v>9</v>
      </c>
      <c r="P165" s="117">
        <f t="shared" si="20"/>
        <v>11</v>
      </c>
      <c r="Q165" s="118">
        <f t="shared" si="21"/>
        <v>7</v>
      </c>
    </row>
    <row r="166" spans="1:19" x14ac:dyDescent="0.3">
      <c r="A166" s="129">
        <v>0</v>
      </c>
      <c r="B166" s="130">
        <v>13</v>
      </c>
      <c r="C166" s="130" t="s">
        <v>278</v>
      </c>
      <c r="D166" s="11">
        <v>2</v>
      </c>
      <c r="E166" s="11">
        <v>2</v>
      </c>
      <c r="F166" s="11">
        <v>1</v>
      </c>
      <c r="G166" s="114">
        <f t="shared" si="16"/>
        <v>4</v>
      </c>
      <c r="H166" s="11">
        <v>2</v>
      </c>
      <c r="I166" s="114">
        <f t="shared" si="17"/>
        <v>3</v>
      </c>
      <c r="J166" s="11">
        <v>2</v>
      </c>
      <c r="K166" s="11">
        <v>1</v>
      </c>
      <c r="L166" s="11">
        <v>2</v>
      </c>
      <c r="M166" s="11">
        <v>1</v>
      </c>
      <c r="N166" s="115">
        <f t="shared" si="18"/>
        <v>20</v>
      </c>
      <c r="O166" s="116">
        <f t="shared" si="19"/>
        <v>9</v>
      </c>
      <c r="P166" s="117">
        <f t="shared" si="20"/>
        <v>11</v>
      </c>
      <c r="Q166" s="118">
        <f t="shared" si="21"/>
        <v>7</v>
      </c>
    </row>
    <row r="167" spans="1:19" x14ac:dyDescent="0.3">
      <c r="L167" s="131"/>
      <c r="M167" s="131"/>
      <c r="N167" s="131"/>
      <c r="O167" s="131"/>
      <c r="P167" s="131"/>
      <c r="Q167" s="131"/>
      <c r="R167" s="131"/>
      <c r="S167" s="131"/>
    </row>
    <row r="168" spans="1:19" x14ac:dyDescent="0.3">
      <c r="L168" s="131"/>
      <c r="M168" s="131"/>
      <c r="N168" s="131"/>
      <c r="O168" s="131"/>
      <c r="P168" s="131"/>
      <c r="Q168" s="131"/>
      <c r="R168" s="131"/>
      <c r="S168" s="131"/>
    </row>
    <row r="169" spans="1:19" x14ac:dyDescent="0.3">
      <c r="L169" s="131"/>
      <c r="M169" s="131"/>
      <c r="N169" s="131"/>
      <c r="O169" s="131"/>
      <c r="P169" s="131"/>
      <c r="Q169" s="131"/>
      <c r="R169" s="131"/>
      <c r="S169" s="131"/>
    </row>
    <row r="170" spans="1:19" x14ac:dyDescent="0.3">
      <c r="L170" s="131"/>
      <c r="M170" s="131"/>
      <c r="N170" s="131"/>
      <c r="O170" s="131"/>
      <c r="P170" s="131"/>
      <c r="Q170" s="131"/>
      <c r="R170" s="131"/>
      <c r="S170" s="131"/>
    </row>
    <row r="171" spans="1:19" x14ac:dyDescent="0.3">
      <c r="L171" s="131"/>
      <c r="M171" s="131"/>
      <c r="N171" s="131"/>
      <c r="O171" s="131"/>
      <c r="P171" s="131"/>
      <c r="Q171" s="131"/>
      <c r="R171" s="131"/>
      <c r="S171" s="131"/>
    </row>
    <row r="172" spans="1:19" x14ac:dyDescent="0.3">
      <c r="L172" s="131"/>
      <c r="M172" s="131"/>
      <c r="N172" s="131"/>
      <c r="O172" s="131"/>
      <c r="P172" s="131"/>
      <c r="Q172" s="131"/>
      <c r="R172" s="131"/>
      <c r="S172" s="131"/>
    </row>
    <row r="173" spans="1:19" x14ac:dyDescent="0.3">
      <c r="L173" s="131"/>
      <c r="M173" s="131"/>
      <c r="N173" s="131"/>
      <c r="O173" s="131"/>
      <c r="P173" s="131"/>
      <c r="Q173" s="131"/>
      <c r="R173" s="131"/>
      <c r="S173" s="131"/>
    </row>
    <row r="174" spans="1:19" x14ac:dyDescent="0.3">
      <c r="L174" s="131"/>
      <c r="M174" s="131"/>
      <c r="N174" s="131"/>
      <c r="O174" s="131"/>
      <c r="P174" s="131"/>
      <c r="Q174" s="131"/>
      <c r="R174" s="131"/>
      <c r="S174" s="131"/>
    </row>
    <row r="175" spans="1:19" x14ac:dyDescent="0.3">
      <c r="L175" s="131"/>
      <c r="M175" s="131"/>
      <c r="N175" s="131"/>
      <c r="O175" s="131"/>
      <c r="P175" s="131"/>
      <c r="Q175" s="131"/>
      <c r="R175" s="131"/>
      <c r="S175" s="131"/>
    </row>
    <row r="176" spans="1:19" x14ac:dyDescent="0.3">
      <c r="L176" s="131"/>
      <c r="M176" s="131"/>
      <c r="N176" s="131"/>
      <c r="O176" s="131"/>
      <c r="P176" s="131"/>
      <c r="Q176" s="131"/>
      <c r="R176" s="131"/>
      <c r="S176" s="131"/>
    </row>
    <row r="177" spans="12:19" x14ac:dyDescent="0.3">
      <c r="L177" s="131"/>
      <c r="M177" s="131"/>
      <c r="N177" s="131"/>
      <c r="O177" s="131"/>
      <c r="P177" s="131"/>
      <c r="Q177" s="131"/>
      <c r="R177" s="131"/>
      <c r="S177" s="131"/>
    </row>
    <row r="178" spans="12:19" x14ac:dyDescent="0.3">
      <c r="L178" s="131"/>
      <c r="M178" s="131"/>
      <c r="N178" s="131"/>
      <c r="O178" s="131"/>
      <c r="P178" s="131"/>
      <c r="Q178" s="131"/>
      <c r="R178" s="131"/>
      <c r="S178" s="131"/>
    </row>
    <row r="179" spans="12:19" x14ac:dyDescent="0.3">
      <c r="L179" s="131"/>
      <c r="M179" s="131"/>
      <c r="N179" s="131"/>
      <c r="O179" s="131"/>
      <c r="P179" s="131"/>
      <c r="Q179" s="131"/>
      <c r="R179" s="131"/>
      <c r="S179" s="131"/>
    </row>
    <row r="180" spans="12:19" x14ac:dyDescent="0.3">
      <c r="L180" s="131"/>
      <c r="M180" s="131"/>
      <c r="N180" s="131"/>
      <c r="O180" s="131"/>
      <c r="P180" s="131"/>
      <c r="Q180" s="131"/>
      <c r="R180" s="131"/>
      <c r="S180" s="131"/>
    </row>
    <row r="181" spans="12:19" x14ac:dyDescent="0.3">
      <c r="L181" s="131"/>
      <c r="M181" s="131"/>
      <c r="N181" s="131"/>
      <c r="O181" s="131"/>
      <c r="P181" s="131"/>
      <c r="Q181" s="131"/>
      <c r="R181" s="131"/>
      <c r="S181" s="131"/>
    </row>
    <row r="182" spans="12:19" x14ac:dyDescent="0.3">
      <c r="L182" s="131"/>
      <c r="M182" s="131"/>
      <c r="N182" s="131"/>
      <c r="O182" s="131"/>
      <c r="P182" s="131"/>
      <c r="Q182" s="131"/>
      <c r="R182" s="131"/>
      <c r="S182" s="131"/>
    </row>
    <row r="183" spans="12:19" x14ac:dyDescent="0.3">
      <c r="L183" s="131"/>
      <c r="M183" s="131"/>
      <c r="N183" s="131"/>
      <c r="O183" s="131"/>
      <c r="P183" s="131"/>
      <c r="Q183" s="131"/>
      <c r="R183" s="131"/>
      <c r="S183" s="131"/>
    </row>
    <row r="184" spans="12:19" x14ac:dyDescent="0.3">
      <c r="L184" s="131"/>
      <c r="M184" s="131"/>
      <c r="N184" s="131"/>
      <c r="O184" s="131"/>
      <c r="P184" s="131"/>
      <c r="Q184" s="131"/>
      <c r="R184" s="131"/>
      <c r="S184" s="131"/>
    </row>
    <row r="185" spans="12:19" x14ac:dyDescent="0.3">
      <c r="L185" s="131"/>
      <c r="M185" s="131"/>
      <c r="N185" s="131"/>
      <c r="O185" s="131"/>
      <c r="P185" s="131"/>
      <c r="Q185" s="131"/>
      <c r="R185" s="131"/>
      <c r="S185" s="131"/>
    </row>
    <row r="186" spans="12:19" x14ac:dyDescent="0.3">
      <c r="L186" s="131"/>
      <c r="M186" s="131"/>
      <c r="N186" s="131"/>
      <c r="O186" s="131"/>
      <c r="P186" s="131"/>
      <c r="Q186" s="131"/>
      <c r="R186" s="131"/>
      <c r="S186" s="131"/>
    </row>
    <row r="187" spans="12:19" x14ac:dyDescent="0.3">
      <c r="L187" s="131"/>
      <c r="M187" s="131"/>
      <c r="N187" s="131"/>
      <c r="O187" s="131"/>
      <c r="P187" s="131"/>
      <c r="Q187" s="131"/>
      <c r="R187" s="131"/>
      <c r="S187" s="131"/>
    </row>
    <row r="188" spans="12:19" x14ac:dyDescent="0.3">
      <c r="L188" s="131"/>
      <c r="M188" s="131"/>
      <c r="N188" s="131"/>
      <c r="O188" s="131"/>
      <c r="P188" s="131"/>
      <c r="Q188" s="131"/>
      <c r="R188" s="131"/>
      <c r="S188" s="131"/>
    </row>
    <row r="189" spans="12:19" x14ac:dyDescent="0.3">
      <c r="L189" s="131"/>
      <c r="M189" s="131"/>
      <c r="N189" s="131"/>
      <c r="O189" s="131"/>
      <c r="P189" s="131"/>
      <c r="Q189" s="131"/>
      <c r="R189" s="131"/>
      <c r="S189" s="131"/>
    </row>
    <row r="190" spans="12:19" x14ac:dyDescent="0.3">
      <c r="L190" s="131"/>
      <c r="M190" s="131"/>
      <c r="N190" s="131"/>
      <c r="O190" s="131"/>
      <c r="P190" s="131"/>
      <c r="Q190" s="131"/>
      <c r="R190" s="131"/>
      <c r="S190" s="131"/>
    </row>
    <row r="191" spans="12:19" x14ac:dyDescent="0.3">
      <c r="L191" s="131"/>
      <c r="M191" s="131"/>
      <c r="N191" s="131"/>
      <c r="O191" s="131"/>
      <c r="P191" s="131"/>
      <c r="Q191" s="131"/>
      <c r="R191" s="131"/>
      <c r="S191" s="131"/>
    </row>
    <row r="192" spans="12:19" x14ac:dyDescent="0.3">
      <c r="L192" s="131"/>
      <c r="M192" s="131"/>
      <c r="N192" s="131"/>
      <c r="O192" s="131"/>
      <c r="P192" s="131"/>
      <c r="Q192" s="131"/>
      <c r="R192" s="131"/>
      <c r="S192" s="131"/>
    </row>
    <row r="193" spans="12:19" x14ac:dyDescent="0.3">
      <c r="L193" s="131"/>
      <c r="M193" s="131"/>
      <c r="N193" s="131"/>
      <c r="O193" s="131"/>
      <c r="P193" s="131"/>
      <c r="Q193" s="131"/>
      <c r="R193" s="131"/>
      <c r="S193" s="131"/>
    </row>
    <row r="194" spans="12:19" x14ac:dyDescent="0.3">
      <c r="L194" s="131"/>
      <c r="M194" s="131"/>
      <c r="N194" s="131"/>
      <c r="O194" s="131"/>
      <c r="P194" s="131"/>
      <c r="Q194" s="131"/>
      <c r="R194" s="131"/>
      <c r="S194" s="131"/>
    </row>
    <row r="195" spans="12:19" x14ac:dyDescent="0.3">
      <c r="L195" s="131"/>
      <c r="M195" s="131"/>
      <c r="N195" s="131"/>
      <c r="O195" s="131"/>
      <c r="P195" s="131"/>
      <c r="Q195" s="131"/>
      <c r="R195" s="131"/>
      <c r="S195" s="131"/>
    </row>
    <row r="196" spans="12:19" x14ac:dyDescent="0.3">
      <c r="L196" s="131"/>
      <c r="M196" s="131"/>
      <c r="N196" s="131"/>
      <c r="O196" s="131"/>
      <c r="P196" s="131"/>
      <c r="Q196" s="131"/>
      <c r="R196" s="131"/>
      <c r="S196" s="131"/>
    </row>
    <row r="197" spans="12:19" x14ac:dyDescent="0.3">
      <c r="L197" s="131"/>
      <c r="M197" s="131"/>
      <c r="N197" s="131"/>
      <c r="O197" s="131"/>
      <c r="P197" s="131"/>
      <c r="Q197" s="131"/>
      <c r="R197" s="131"/>
      <c r="S197" s="131"/>
    </row>
    <row r="198" spans="12:19" x14ac:dyDescent="0.3">
      <c r="L198" s="131"/>
      <c r="M198" s="131"/>
      <c r="N198" s="131"/>
      <c r="O198" s="131"/>
      <c r="P198" s="131"/>
      <c r="Q198" s="131"/>
      <c r="R198" s="131"/>
      <c r="S198" s="131"/>
    </row>
    <row r="199" spans="12:19" x14ac:dyDescent="0.3">
      <c r="L199" s="131"/>
      <c r="M199" s="131"/>
      <c r="N199" s="131"/>
      <c r="O199" s="131"/>
      <c r="P199" s="131"/>
      <c r="Q199" s="131"/>
      <c r="R199" s="131"/>
      <c r="S199" s="131"/>
    </row>
    <row r="200" spans="12:19" x14ac:dyDescent="0.3">
      <c r="L200" s="131"/>
      <c r="M200" s="131"/>
      <c r="N200" s="131"/>
      <c r="O200" s="131"/>
      <c r="P200" s="131"/>
      <c r="Q200" s="131"/>
      <c r="R200" s="131"/>
      <c r="S200" s="131"/>
    </row>
    <row r="201" spans="12:19" x14ac:dyDescent="0.3">
      <c r="L201" s="131"/>
      <c r="M201" s="131"/>
      <c r="N201" s="131"/>
      <c r="O201" s="131"/>
      <c r="P201" s="131"/>
      <c r="Q201" s="131"/>
      <c r="R201" s="131"/>
      <c r="S201" s="131"/>
    </row>
    <row r="202" spans="12:19" x14ac:dyDescent="0.3">
      <c r="L202" s="131"/>
      <c r="M202" s="131"/>
      <c r="N202" s="131"/>
      <c r="O202" s="131"/>
      <c r="P202" s="131"/>
      <c r="Q202" s="131"/>
      <c r="R202" s="131"/>
      <c r="S202" s="131"/>
    </row>
    <row r="203" spans="12:19" x14ac:dyDescent="0.3">
      <c r="L203" s="131"/>
      <c r="M203" s="131"/>
      <c r="N203" s="131"/>
      <c r="O203" s="131"/>
      <c r="P203" s="131"/>
      <c r="Q203" s="131"/>
      <c r="R203" s="131"/>
      <c r="S203" s="131"/>
    </row>
    <row r="204" spans="12:19" x14ac:dyDescent="0.3">
      <c r="L204" s="131"/>
      <c r="M204" s="131"/>
      <c r="N204" s="131"/>
      <c r="O204" s="131"/>
      <c r="P204" s="131"/>
      <c r="Q204" s="131"/>
      <c r="R204" s="131"/>
      <c r="S204" s="131"/>
    </row>
    <row r="205" spans="12:19" x14ac:dyDescent="0.3">
      <c r="L205" s="131"/>
      <c r="M205" s="131"/>
      <c r="N205" s="131"/>
      <c r="O205" s="131"/>
      <c r="P205" s="131"/>
      <c r="Q205" s="131"/>
      <c r="R205" s="131"/>
      <c r="S205" s="131"/>
    </row>
    <row r="206" spans="12:19" x14ac:dyDescent="0.3">
      <c r="L206" s="131"/>
      <c r="M206" s="131"/>
      <c r="N206" s="131"/>
      <c r="O206" s="131"/>
      <c r="P206" s="131"/>
      <c r="Q206" s="131"/>
      <c r="R206" s="131"/>
      <c r="S206" s="131"/>
    </row>
    <row r="207" spans="12:19" x14ac:dyDescent="0.3">
      <c r="L207" s="131"/>
      <c r="M207" s="131"/>
      <c r="N207" s="131"/>
      <c r="O207" s="131"/>
      <c r="P207" s="131"/>
      <c r="Q207" s="131"/>
      <c r="R207" s="131"/>
      <c r="S207" s="131"/>
    </row>
    <row r="208" spans="12:19" x14ac:dyDescent="0.3">
      <c r="L208" s="131"/>
      <c r="M208" s="131"/>
      <c r="N208" s="131"/>
      <c r="O208" s="131"/>
      <c r="P208" s="131"/>
      <c r="Q208" s="131"/>
      <c r="R208" s="131"/>
      <c r="S208" s="131"/>
    </row>
    <row r="209" spans="12:19" x14ac:dyDescent="0.3">
      <c r="L209" s="131"/>
      <c r="M209" s="131"/>
      <c r="N209" s="131"/>
      <c r="O209" s="131"/>
      <c r="P209" s="131"/>
      <c r="Q209" s="131"/>
      <c r="R209" s="131"/>
      <c r="S209" s="131"/>
    </row>
    <row r="210" spans="12:19" x14ac:dyDescent="0.3">
      <c r="L210" s="131"/>
      <c r="M210" s="131"/>
      <c r="N210" s="131"/>
      <c r="O210" s="131"/>
      <c r="P210" s="131"/>
      <c r="Q210" s="131"/>
      <c r="R210" s="131"/>
      <c r="S210" s="131"/>
    </row>
    <row r="211" spans="12:19" x14ac:dyDescent="0.3">
      <c r="L211" s="131"/>
      <c r="M211" s="131"/>
      <c r="N211" s="131"/>
      <c r="O211" s="131"/>
      <c r="P211" s="131"/>
      <c r="Q211" s="131"/>
      <c r="R211" s="131"/>
      <c r="S211" s="131"/>
    </row>
    <row r="212" spans="12:19" x14ac:dyDescent="0.3">
      <c r="L212" s="131"/>
      <c r="M212" s="131"/>
      <c r="N212" s="131"/>
      <c r="O212" s="131"/>
      <c r="P212" s="131"/>
      <c r="Q212" s="131"/>
      <c r="R212" s="131"/>
      <c r="S212" s="131"/>
    </row>
    <row r="213" spans="12:19" x14ac:dyDescent="0.3">
      <c r="L213" s="131"/>
      <c r="M213" s="131"/>
      <c r="N213" s="131"/>
      <c r="O213" s="131"/>
      <c r="P213" s="131"/>
      <c r="Q213" s="131"/>
      <c r="R213" s="131"/>
      <c r="S213" s="131"/>
    </row>
    <row r="214" spans="12:19" x14ac:dyDescent="0.3">
      <c r="L214" s="131"/>
      <c r="M214" s="131"/>
      <c r="N214" s="131"/>
      <c r="O214" s="131"/>
      <c r="P214" s="131"/>
      <c r="Q214" s="131"/>
      <c r="R214" s="131"/>
      <c r="S214" s="131"/>
    </row>
    <row r="215" spans="12:19" x14ac:dyDescent="0.3">
      <c r="L215" s="131"/>
      <c r="M215" s="131"/>
      <c r="N215" s="131"/>
      <c r="O215" s="131"/>
      <c r="P215" s="131"/>
      <c r="Q215" s="131"/>
      <c r="R215" s="131"/>
      <c r="S215" s="131"/>
    </row>
    <row r="216" spans="12:19" x14ac:dyDescent="0.3">
      <c r="L216" s="131"/>
      <c r="M216" s="131"/>
      <c r="N216" s="131"/>
      <c r="O216" s="131"/>
      <c r="P216" s="131"/>
      <c r="Q216" s="131"/>
      <c r="R216" s="131"/>
      <c r="S216" s="131"/>
    </row>
    <row r="217" spans="12:19" x14ac:dyDescent="0.3">
      <c r="L217" s="131"/>
      <c r="M217" s="131"/>
      <c r="N217" s="131"/>
      <c r="O217" s="131"/>
      <c r="P217" s="131"/>
      <c r="Q217" s="131"/>
      <c r="R217" s="131"/>
      <c r="S217" s="131"/>
    </row>
    <row r="218" spans="12:19" x14ac:dyDescent="0.3">
      <c r="L218" s="131"/>
      <c r="M218" s="131"/>
      <c r="N218" s="131"/>
      <c r="O218" s="131"/>
      <c r="P218" s="131"/>
      <c r="Q218" s="131"/>
      <c r="R218" s="131"/>
      <c r="S218" s="131"/>
    </row>
    <row r="219" spans="12:19" x14ac:dyDescent="0.3">
      <c r="L219" s="131"/>
      <c r="M219" s="131"/>
      <c r="N219" s="131"/>
      <c r="O219" s="131"/>
      <c r="P219" s="131"/>
      <c r="Q219" s="131"/>
      <c r="R219" s="131"/>
      <c r="S219" s="131"/>
    </row>
    <row r="220" spans="12:19" x14ac:dyDescent="0.3">
      <c r="L220" s="131"/>
      <c r="M220" s="131"/>
      <c r="N220" s="131"/>
      <c r="O220" s="131"/>
      <c r="P220" s="131"/>
      <c r="Q220" s="131"/>
      <c r="R220" s="131"/>
      <c r="S220" s="131"/>
    </row>
    <row r="221" spans="12:19" x14ac:dyDescent="0.3">
      <c r="L221" s="131"/>
      <c r="M221" s="131"/>
      <c r="N221" s="131"/>
      <c r="O221" s="131"/>
      <c r="P221" s="131"/>
      <c r="Q221" s="131"/>
      <c r="R221" s="131"/>
      <c r="S221" s="131"/>
    </row>
    <row r="222" spans="12:19" x14ac:dyDescent="0.3">
      <c r="L222" s="131"/>
      <c r="M222" s="131"/>
      <c r="N222" s="131"/>
      <c r="O222" s="131"/>
      <c r="P222" s="131"/>
      <c r="Q222" s="131"/>
      <c r="R222" s="131"/>
      <c r="S222" s="131"/>
    </row>
    <row r="223" spans="12:19" x14ac:dyDescent="0.3">
      <c r="L223" s="131"/>
      <c r="M223" s="131"/>
      <c r="N223" s="131"/>
      <c r="O223" s="131"/>
      <c r="P223" s="131"/>
      <c r="Q223" s="131"/>
      <c r="R223" s="131"/>
      <c r="S223" s="131"/>
    </row>
    <row r="224" spans="12:19" x14ac:dyDescent="0.3">
      <c r="L224" s="131"/>
      <c r="M224" s="131"/>
      <c r="N224" s="131"/>
      <c r="O224" s="131"/>
      <c r="P224" s="131"/>
      <c r="Q224" s="131"/>
      <c r="R224" s="131"/>
      <c r="S224" s="131"/>
    </row>
    <row r="225" spans="12:19" x14ac:dyDescent="0.3">
      <c r="L225" s="131"/>
      <c r="M225" s="131"/>
      <c r="N225" s="131"/>
      <c r="O225" s="131"/>
      <c r="P225" s="131"/>
      <c r="Q225" s="131"/>
      <c r="R225" s="131"/>
      <c r="S225" s="131"/>
    </row>
    <row r="226" spans="12:19" x14ac:dyDescent="0.3">
      <c r="L226" s="131"/>
      <c r="M226" s="131"/>
      <c r="N226" s="131"/>
      <c r="O226" s="131"/>
      <c r="P226" s="131"/>
      <c r="Q226" s="131"/>
      <c r="R226" s="131"/>
      <c r="S226" s="131"/>
    </row>
    <row r="227" spans="12:19" x14ac:dyDescent="0.3">
      <c r="L227" s="131"/>
      <c r="M227" s="131"/>
      <c r="N227" s="131"/>
      <c r="O227" s="131"/>
      <c r="P227" s="131"/>
      <c r="Q227" s="131"/>
      <c r="R227" s="131"/>
      <c r="S227" s="131"/>
    </row>
    <row r="228" spans="12:19" x14ac:dyDescent="0.3">
      <c r="L228" s="131"/>
      <c r="M228" s="131"/>
      <c r="N228" s="131"/>
      <c r="O228" s="131"/>
      <c r="P228" s="131"/>
      <c r="Q228" s="131"/>
      <c r="R228" s="131"/>
      <c r="S228" s="131"/>
    </row>
    <row r="229" spans="12:19" x14ac:dyDescent="0.3">
      <c r="L229" s="131"/>
      <c r="M229" s="131"/>
      <c r="N229" s="131"/>
      <c r="O229" s="131"/>
      <c r="P229" s="131"/>
      <c r="Q229" s="131"/>
      <c r="R229" s="131"/>
      <c r="S229" s="131"/>
    </row>
    <row r="230" spans="12:19" x14ac:dyDescent="0.3">
      <c r="L230" s="131"/>
      <c r="M230" s="131"/>
      <c r="N230" s="131"/>
      <c r="O230" s="131"/>
      <c r="P230" s="131"/>
      <c r="Q230" s="131"/>
      <c r="R230" s="131"/>
      <c r="S230" s="131"/>
    </row>
    <row r="231" spans="12:19" x14ac:dyDescent="0.3">
      <c r="L231" s="131"/>
      <c r="M231" s="131"/>
      <c r="N231" s="131"/>
      <c r="O231" s="131"/>
      <c r="P231" s="131"/>
      <c r="Q231" s="131"/>
      <c r="R231" s="131"/>
      <c r="S231" s="131"/>
    </row>
    <row r="232" spans="12:19" x14ac:dyDescent="0.3">
      <c r="L232" s="131"/>
      <c r="M232" s="131"/>
      <c r="N232" s="131"/>
      <c r="O232" s="131"/>
      <c r="P232" s="131"/>
      <c r="Q232" s="131"/>
      <c r="R232" s="131"/>
      <c r="S232" s="131"/>
    </row>
    <row r="233" spans="12:19" x14ac:dyDescent="0.3">
      <c r="L233" s="131"/>
      <c r="M233" s="131"/>
      <c r="N233" s="131"/>
      <c r="O233" s="131"/>
      <c r="P233" s="131"/>
      <c r="Q233" s="131"/>
      <c r="R233" s="131"/>
      <c r="S233" s="131"/>
    </row>
    <row r="234" spans="12:19" x14ac:dyDescent="0.3">
      <c r="L234" s="131"/>
      <c r="M234" s="131"/>
      <c r="N234" s="131"/>
      <c r="O234" s="131"/>
      <c r="P234" s="131"/>
      <c r="Q234" s="131"/>
      <c r="R234" s="131"/>
      <c r="S234" s="131"/>
    </row>
    <row r="235" spans="12:19" x14ac:dyDescent="0.3">
      <c r="L235" s="131"/>
      <c r="M235" s="131"/>
      <c r="N235" s="131"/>
      <c r="O235" s="131"/>
      <c r="P235" s="131"/>
      <c r="Q235" s="131"/>
      <c r="R235" s="131"/>
      <c r="S235" s="131"/>
    </row>
    <row r="236" spans="12:19" x14ac:dyDescent="0.3">
      <c r="L236" s="131"/>
      <c r="M236" s="131"/>
      <c r="N236" s="131"/>
      <c r="O236" s="131"/>
      <c r="P236" s="131"/>
      <c r="Q236" s="131"/>
      <c r="R236" s="131"/>
      <c r="S236" s="131"/>
    </row>
    <row r="237" spans="12:19" x14ac:dyDescent="0.3">
      <c r="L237" s="131"/>
      <c r="M237" s="131"/>
      <c r="N237" s="131"/>
      <c r="O237" s="131"/>
      <c r="P237" s="131"/>
      <c r="Q237" s="131"/>
      <c r="R237" s="131"/>
      <c r="S237" s="131"/>
    </row>
    <row r="238" spans="12:19" x14ac:dyDescent="0.3">
      <c r="L238" s="131"/>
      <c r="M238" s="131"/>
      <c r="N238" s="131"/>
      <c r="O238" s="131"/>
      <c r="P238" s="131"/>
      <c r="Q238" s="131"/>
      <c r="R238" s="131"/>
      <c r="S238" s="131"/>
    </row>
    <row r="239" spans="12:19" x14ac:dyDescent="0.3">
      <c r="L239" s="131"/>
      <c r="M239" s="131"/>
      <c r="N239" s="131"/>
      <c r="O239" s="131"/>
      <c r="P239" s="131"/>
      <c r="Q239" s="131"/>
      <c r="R239" s="131"/>
      <c r="S239" s="131"/>
    </row>
    <row r="240" spans="12:19" x14ac:dyDescent="0.3">
      <c r="L240" s="131"/>
      <c r="M240" s="131"/>
      <c r="N240" s="131"/>
      <c r="O240" s="131"/>
      <c r="P240" s="131"/>
      <c r="Q240" s="131"/>
      <c r="R240" s="131"/>
      <c r="S240" s="131"/>
    </row>
    <row r="241" spans="12:19" x14ac:dyDescent="0.3">
      <c r="L241" s="131"/>
      <c r="M241" s="131"/>
      <c r="N241" s="131"/>
      <c r="O241" s="131"/>
      <c r="P241" s="131"/>
      <c r="Q241" s="131"/>
      <c r="R241" s="131"/>
      <c r="S241" s="131"/>
    </row>
    <row r="242" spans="12:19" x14ac:dyDescent="0.3">
      <c r="L242" s="131"/>
      <c r="M242" s="131"/>
      <c r="N242" s="131"/>
      <c r="O242" s="131"/>
      <c r="P242" s="131"/>
      <c r="Q242" s="131"/>
      <c r="R242" s="131"/>
      <c r="S242" s="131"/>
    </row>
    <row r="243" spans="12:19" x14ac:dyDescent="0.3">
      <c r="L243" s="131"/>
      <c r="M243" s="131"/>
      <c r="N243" s="131"/>
      <c r="O243" s="131"/>
      <c r="P243" s="131"/>
      <c r="Q243" s="131"/>
      <c r="R243" s="131"/>
      <c r="S243" s="131"/>
    </row>
    <row r="244" spans="12:19" x14ac:dyDescent="0.3">
      <c r="L244" s="131"/>
      <c r="M244" s="131"/>
      <c r="N244" s="131"/>
      <c r="O244" s="131"/>
      <c r="P244" s="131"/>
      <c r="Q244" s="131"/>
      <c r="R244" s="131"/>
      <c r="S244" s="131"/>
    </row>
    <row r="245" spans="12:19" x14ac:dyDescent="0.3">
      <c r="L245" s="131"/>
      <c r="M245" s="131"/>
      <c r="N245" s="131"/>
      <c r="O245" s="131"/>
      <c r="P245" s="131"/>
      <c r="Q245" s="131"/>
      <c r="R245" s="131"/>
      <c r="S245" s="131"/>
    </row>
    <row r="246" spans="12:19" x14ac:dyDescent="0.3">
      <c r="L246" s="131"/>
      <c r="M246" s="131"/>
      <c r="N246" s="131"/>
      <c r="O246" s="131"/>
      <c r="P246" s="131"/>
      <c r="Q246" s="131"/>
      <c r="R246" s="131"/>
      <c r="S246" s="131"/>
    </row>
    <row r="247" spans="12:19" x14ac:dyDescent="0.3">
      <c r="L247" s="131"/>
      <c r="M247" s="131"/>
      <c r="N247" s="131"/>
      <c r="O247" s="131"/>
      <c r="P247" s="131"/>
      <c r="Q247" s="131"/>
      <c r="R247" s="131"/>
      <c r="S247" s="131"/>
    </row>
    <row r="248" spans="12:19" x14ac:dyDescent="0.3">
      <c r="L248" s="131"/>
      <c r="M248" s="131"/>
      <c r="N248" s="131"/>
      <c r="O248" s="131"/>
      <c r="P248" s="131"/>
      <c r="Q248" s="131"/>
      <c r="R248" s="131"/>
      <c r="S248" s="131"/>
    </row>
    <row r="249" spans="12:19" x14ac:dyDescent="0.3">
      <c r="L249" s="131"/>
      <c r="M249" s="131"/>
      <c r="N249" s="131"/>
      <c r="O249" s="131"/>
      <c r="P249" s="131"/>
      <c r="Q249" s="131"/>
      <c r="R249" s="131"/>
      <c r="S249" s="131"/>
    </row>
    <row r="250" spans="12:19" x14ac:dyDescent="0.3">
      <c r="L250" s="131"/>
      <c r="M250" s="131"/>
      <c r="N250" s="131"/>
      <c r="O250" s="131"/>
      <c r="P250" s="131"/>
      <c r="Q250" s="131"/>
      <c r="R250" s="131"/>
      <c r="S250" s="131"/>
    </row>
    <row r="251" spans="12:19" x14ac:dyDescent="0.3">
      <c r="L251" s="131"/>
      <c r="M251" s="131"/>
      <c r="N251" s="131"/>
      <c r="O251" s="131"/>
      <c r="P251" s="131"/>
      <c r="Q251" s="131"/>
      <c r="R251" s="131"/>
      <c r="S251" s="131"/>
    </row>
    <row r="252" spans="12:19" x14ac:dyDescent="0.3">
      <c r="L252" s="131"/>
      <c r="M252" s="131"/>
      <c r="N252" s="131"/>
      <c r="O252" s="131"/>
      <c r="P252" s="131"/>
      <c r="Q252" s="131"/>
      <c r="R252" s="131"/>
      <c r="S252" s="131"/>
    </row>
    <row r="253" spans="12:19" x14ac:dyDescent="0.3">
      <c r="L253" s="131"/>
      <c r="M253" s="131"/>
      <c r="N253" s="131"/>
      <c r="O253" s="131"/>
      <c r="P253" s="131"/>
      <c r="Q253" s="131"/>
      <c r="R253" s="131"/>
      <c r="S253" s="131"/>
    </row>
    <row r="254" spans="12:19" x14ac:dyDescent="0.3">
      <c r="L254" s="131"/>
      <c r="M254" s="131"/>
      <c r="N254" s="131"/>
      <c r="O254" s="131"/>
      <c r="P254" s="131"/>
      <c r="Q254" s="131"/>
      <c r="R254" s="131"/>
      <c r="S254" s="131"/>
    </row>
    <row r="255" spans="12:19" x14ac:dyDescent="0.3">
      <c r="L255" s="131"/>
      <c r="M255" s="131"/>
      <c r="N255" s="131"/>
      <c r="O255" s="131"/>
      <c r="P255" s="131"/>
      <c r="Q255" s="131"/>
      <c r="R255" s="131"/>
      <c r="S255" s="131"/>
    </row>
    <row r="256" spans="12:19" x14ac:dyDescent="0.3">
      <c r="L256" s="131"/>
      <c r="M256" s="131"/>
      <c r="N256" s="131"/>
      <c r="O256" s="131"/>
      <c r="P256" s="131"/>
      <c r="Q256" s="131"/>
      <c r="R256" s="131"/>
      <c r="S256" s="131"/>
    </row>
    <row r="257" spans="12:19" x14ac:dyDescent="0.3">
      <c r="L257" s="131"/>
      <c r="M257" s="131"/>
      <c r="N257" s="131"/>
      <c r="O257" s="131"/>
      <c r="P257" s="131"/>
      <c r="Q257" s="131"/>
      <c r="R257" s="131"/>
      <c r="S257" s="131"/>
    </row>
    <row r="258" spans="12:19" x14ac:dyDescent="0.3">
      <c r="L258" s="131"/>
      <c r="M258" s="131"/>
      <c r="N258" s="131"/>
      <c r="O258" s="131"/>
      <c r="P258" s="131"/>
      <c r="Q258" s="131"/>
      <c r="R258" s="131"/>
      <c r="S258" s="131"/>
    </row>
    <row r="259" spans="12:19" x14ac:dyDescent="0.3">
      <c r="L259" s="131"/>
      <c r="M259" s="131"/>
      <c r="N259" s="131"/>
      <c r="O259" s="131"/>
      <c r="P259" s="131"/>
      <c r="Q259" s="131"/>
      <c r="R259" s="131"/>
      <c r="S259" s="131"/>
    </row>
    <row r="260" spans="12:19" x14ac:dyDescent="0.3">
      <c r="L260" s="131"/>
      <c r="M260" s="131"/>
      <c r="N260" s="131"/>
      <c r="O260" s="131"/>
      <c r="P260" s="131"/>
      <c r="Q260" s="131"/>
      <c r="R260" s="131"/>
      <c r="S260" s="131"/>
    </row>
    <row r="261" spans="12:19" x14ac:dyDescent="0.3">
      <c r="L261" s="131"/>
      <c r="M261" s="131"/>
      <c r="N261" s="131"/>
      <c r="O261" s="131"/>
      <c r="P261" s="131"/>
      <c r="Q261" s="131"/>
      <c r="R261" s="131"/>
      <c r="S261" s="131"/>
    </row>
    <row r="262" spans="12:19" x14ac:dyDescent="0.3">
      <c r="L262" s="131"/>
      <c r="M262" s="131"/>
      <c r="N262" s="131"/>
      <c r="O262" s="131"/>
      <c r="P262" s="131"/>
      <c r="Q262" s="131"/>
      <c r="R262" s="131"/>
      <c r="S262" s="131"/>
    </row>
    <row r="263" spans="12:19" x14ac:dyDescent="0.3">
      <c r="L263" s="131"/>
      <c r="M263" s="131"/>
      <c r="N263" s="131"/>
      <c r="O263" s="131"/>
      <c r="P263" s="131"/>
      <c r="Q263" s="131"/>
      <c r="R263" s="131"/>
      <c r="S263" s="131"/>
    </row>
    <row r="264" spans="12:19" x14ac:dyDescent="0.3">
      <c r="L264" s="131"/>
      <c r="M264" s="131"/>
      <c r="N264" s="131"/>
      <c r="O264" s="131"/>
      <c r="P264" s="131"/>
      <c r="Q264" s="131"/>
      <c r="R264" s="131"/>
      <c r="S264" s="131"/>
    </row>
    <row r="265" spans="12:19" x14ac:dyDescent="0.3">
      <c r="L265" s="131"/>
      <c r="M265" s="131"/>
      <c r="N265" s="131"/>
      <c r="O265" s="131"/>
      <c r="P265" s="131"/>
      <c r="Q265" s="131"/>
      <c r="R265" s="131"/>
      <c r="S265" s="131"/>
    </row>
    <row r="266" spans="12:19" x14ac:dyDescent="0.3">
      <c r="L266" s="131"/>
      <c r="M266" s="131"/>
      <c r="N266" s="131"/>
      <c r="O266" s="131"/>
      <c r="P266" s="131"/>
      <c r="Q266" s="131"/>
      <c r="R266" s="131"/>
      <c r="S266" s="131"/>
    </row>
    <row r="267" spans="12:19" x14ac:dyDescent="0.3">
      <c r="L267" s="131"/>
      <c r="M267" s="131"/>
      <c r="N267" s="131"/>
      <c r="O267" s="131"/>
      <c r="P267" s="131"/>
      <c r="Q267" s="131"/>
      <c r="R267" s="131"/>
      <c r="S267" s="131"/>
    </row>
    <row r="268" spans="12:19" x14ac:dyDescent="0.3">
      <c r="L268" s="131"/>
      <c r="M268" s="131"/>
      <c r="N268" s="131"/>
      <c r="O268" s="131"/>
      <c r="P268" s="131"/>
      <c r="Q268" s="131"/>
      <c r="R268" s="131"/>
      <c r="S268" s="131"/>
    </row>
    <row r="269" spans="12:19" x14ac:dyDescent="0.3">
      <c r="L269" s="131"/>
      <c r="M269" s="131"/>
      <c r="N269" s="131"/>
      <c r="O269" s="131"/>
      <c r="P269" s="131"/>
      <c r="Q269" s="131"/>
      <c r="R269" s="131"/>
      <c r="S269" s="131"/>
    </row>
    <row r="270" spans="12:19" x14ac:dyDescent="0.3">
      <c r="L270" s="131"/>
      <c r="M270" s="131"/>
      <c r="N270" s="131"/>
      <c r="O270" s="131"/>
      <c r="P270" s="131"/>
      <c r="Q270" s="131"/>
      <c r="R270" s="131"/>
      <c r="S270" s="131"/>
    </row>
    <row r="271" spans="12:19" x14ac:dyDescent="0.3">
      <c r="L271" s="131"/>
      <c r="M271" s="131"/>
      <c r="N271" s="131"/>
      <c r="O271" s="131"/>
      <c r="P271" s="131"/>
      <c r="Q271" s="131"/>
      <c r="R271" s="131"/>
      <c r="S271" s="131"/>
    </row>
    <row r="272" spans="12:19" x14ac:dyDescent="0.3">
      <c r="L272" s="131"/>
      <c r="M272" s="131"/>
      <c r="N272" s="131"/>
      <c r="O272" s="131"/>
      <c r="P272" s="131"/>
      <c r="Q272" s="131"/>
      <c r="R272" s="131"/>
      <c r="S272" s="131"/>
    </row>
    <row r="273" spans="12:19" x14ac:dyDescent="0.3">
      <c r="L273" s="131"/>
      <c r="M273" s="131"/>
      <c r="N273" s="131"/>
      <c r="O273" s="131"/>
      <c r="P273" s="131"/>
      <c r="Q273" s="131"/>
      <c r="R273" s="131"/>
      <c r="S273" s="131"/>
    </row>
    <row r="274" spans="12:19" x14ac:dyDescent="0.3">
      <c r="L274" s="131"/>
      <c r="M274" s="131"/>
      <c r="N274" s="131"/>
      <c r="O274" s="131"/>
      <c r="P274" s="131"/>
      <c r="Q274" s="131"/>
      <c r="R274" s="131"/>
      <c r="S274" s="131"/>
    </row>
    <row r="275" spans="12:19" x14ac:dyDescent="0.3">
      <c r="L275" s="131"/>
      <c r="M275" s="131"/>
      <c r="N275" s="131"/>
      <c r="O275" s="131"/>
      <c r="P275" s="131"/>
      <c r="Q275" s="131"/>
      <c r="R275" s="131"/>
      <c r="S275" s="131"/>
    </row>
    <row r="276" spans="12:19" x14ac:dyDescent="0.3">
      <c r="L276" s="131"/>
      <c r="M276" s="131"/>
      <c r="N276" s="131"/>
      <c r="O276" s="131"/>
      <c r="P276" s="131"/>
      <c r="Q276" s="131"/>
      <c r="R276" s="131"/>
      <c r="S276" s="131"/>
    </row>
    <row r="277" spans="12:19" x14ac:dyDescent="0.3">
      <c r="L277" s="131"/>
      <c r="M277" s="131"/>
      <c r="N277" s="131"/>
      <c r="O277" s="131"/>
      <c r="P277" s="131"/>
      <c r="Q277" s="131"/>
      <c r="R277" s="131"/>
      <c r="S277" s="131"/>
    </row>
    <row r="278" spans="12:19" x14ac:dyDescent="0.3">
      <c r="L278" s="131"/>
      <c r="M278" s="131"/>
      <c r="N278" s="131"/>
      <c r="O278" s="131"/>
      <c r="P278" s="131"/>
      <c r="Q278" s="131"/>
      <c r="R278" s="131"/>
      <c r="S278" s="131"/>
    </row>
    <row r="279" spans="12:19" x14ac:dyDescent="0.3">
      <c r="L279" s="131"/>
      <c r="M279" s="131"/>
      <c r="N279" s="131"/>
      <c r="O279" s="131"/>
      <c r="P279" s="131"/>
      <c r="Q279" s="131"/>
      <c r="R279" s="131"/>
      <c r="S279" s="131"/>
    </row>
    <row r="280" spans="12:19" x14ac:dyDescent="0.3">
      <c r="L280" s="131"/>
      <c r="M280" s="131"/>
      <c r="N280" s="131"/>
      <c r="O280" s="131"/>
      <c r="P280" s="131"/>
      <c r="Q280" s="131"/>
      <c r="R280" s="131"/>
      <c r="S280" s="131"/>
    </row>
    <row r="281" spans="12:19" x14ac:dyDescent="0.3">
      <c r="L281" s="131"/>
      <c r="M281" s="131"/>
      <c r="N281" s="131"/>
      <c r="O281" s="131"/>
      <c r="P281" s="131"/>
      <c r="Q281" s="131"/>
      <c r="R281" s="131"/>
      <c r="S281" s="131"/>
    </row>
    <row r="282" spans="12:19" x14ac:dyDescent="0.3">
      <c r="L282" s="131"/>
      <c r="M282" s="131"/>
      <c r="N282" s="131"/>
      <c r="O282" s="131"/>
      <c r="P282" s="131"/>
      <c r="Q282" s="131"/>
      <c r="R282" s="131"/>
      <c r="S282" s="131"/>
    </row>
    <row r="283" spans="12:19" x14ac:dyDescent="0.3">
      <c r="L283" s="131"/>
      <c r="M283" s="131"/>
      <c r="N283" s="131"/>
      <c r="O283" s="131"/>
      <c r="P283" s="131"/>
      <c r="Q283" s="131"/>
      <c r="R283" s="131"/>
      <c r="S283" s="131"/>
    </row>
    <row r="284" spans="12:19" x14ac:dyDescent="0.3">
      <c r="L284" s="131"/>
      <c r="M284" s="131"/>
      <c r="N284" s="131"/>
      <c r="O284" s="131"/>
      <c r="P284" s="131"/>
      <c r="Q284" s="131"/>
      <c r="R284" s="131"/>
      <c r="S284" s="131"/>
    </row>
    <row r="285" spans="12:19" x14ac:dyDescent="0.3">
      <c r="L285" s="131"/>
      <c r="M285" s="131"/>
      <c r="N285" s="131"/>
      <c r="O285" s="131"/>
      <c r="P285" s="131"/>
      <c r="Q285" s="131"/>
      <c r="R285" s="131"/>
      <c r="S285" s="131"/>
    </row>
    <row r="286" spans="12:19" x14ac:dyDescent="0.3">
      <c r="L286" s="131"/>
      <c r="M286" s="131"/>
      <c r="N286" s="131"/>
      <c r="O286" s="131"/>
      <c r="P286" s="131"/>
      <c r="Q286" s="131"/>
      <c r="R286" s="131"/>
      <c r="S286" s="131"/>
    </row>
    <row r="287" spans="12:19" x14ac:dyDescent="0.3">
      <c r="L287" s="131"/>
      <c r="M287" s="131"/>
      <c r="N287" s="131"/>
      <c r="O287" s="131"/>
      <c r="P287" s="131"/>
      <c r="Q287" s="131"/>
      <c r="R287" s="131"/>
      <c r="S287" s="131"/>
    </row>
    <row r="288" spans="12:19" x14ac:dyDescent="0.3">
      <c r="L288" s="131"/>
      <c r="M288" s="131"/>
      <c r="N288" s="131"/>
      <c r="O288" s="131"/>
      <c r="P288" s="131"/>
      <c r="Q288" s="131"/>
      <c r="R288" s="131"/>
      <c r="S288" s="131"/>
    </row>
    <row r="289" spans="12:19" x14ac:dyDescent="0.3">
      <c r="L289" s="131"/>
      <c r="M289" s="131"/>
      <c r="N289" s="131"/>
      <c r="O289" s="131"/>
      <c r="P289" s="131"/>
      <c r="Q289" s="131"/>
      <c r="R289" s="131"/>
      <c r="S289" s="131"/>
    </row>
    <row r="290" spans="12:19" x14ac:dyDescent="0.3">
      <c r="L290" s="131"/>
      <c r="M290" s="131"/>
      <c r="N290" s="131"/>
      <c r="O290" s="131"/>
      <c r="P290" s="131"/>
      <c r="Q290" s="131"/>
      <c r="R290" s="131"/>
      <c r="S290" s="131"/>
    </row>
    <row r="291" spans="12:19" x14ac:dyDescent="0.3">
      <c r="L291" s="131"/>
      <c r="M291" s="131"/>
      <c r="N291" s="131"/>
      <c r="O291" s="131"/>
      <c r="P291" s="131"/>
      <c r="Q291" s="131"/>
      <c r="R291" s="131"/>
      <c r="S291" s="131"/>
    </row>
    <row r="292" spans="12:19" x14ac:dyDescent="0.3">
      <c r="L292" s="131"/>
      <c r="M292" s="131"/>
      <c r="N292" s="131"/>
      <c r="O292" s="131"/>
      <c r="P292" s="131"/>
      <c r="Q292" s="131"/>
      <c r="R292" s="131"/>
      <c r="S292" s="131"/>
    </row>
    <row r="293" spans="12:19" x14ac:dyDescent="0.3">
      <c r="L293" s="131"/>
      <c r="M293" s="131"/>
      <c r="N293" s="131"/>
      <c r="O293" s="131"/>
      <c r="P293" s="131"/>
      <c r="Q293" s="131"/>
      <c r="R293" s="131"/>
      <c r="S293" s="131"/>
    </row>
    <row r="294" spans="12:19" x14ac:dyDescent="0.3">
      <c r="L294" s="131"/>
      <c r="M294" s="131"/>
      <c r="N294" s="131"/>
      <c r="O294" s="131"/>
      <c r="P294" s="131"/>
      <c r="Q294" s="131"/>
      <c r="R294" s="131"/>
      <c r="S294" s="131"/>
    </row>
    <row r="295" spans="12:19" x14ac:dyDescent="0.3">
      <c r="L295" s="131"/>
      <c r="M295" s="131"/>
      <c r="N295" s="131"/>
      <c r="O295" s="131"/>
      <c r="P295" s="131"/>
      <c r="Q295" s="131"/>
      <c r="R295" s="131"/>
      <c r="S295" s="131"/>
    </row>
    <row r="296" spans="12:19" x14ac:dyDescent="0.3">
      <c r="L296" s="131"/>
      <c r="M296" s="131"/>
      <c r="N296" s="131"/>
      <c r="O296" s="131"/>
      <c r="P296" s="131"/>
      <c r="Q296" s="131"/>
      <c r="R296" s="131"/>
      <c r="S296" s="131"/>
    </row>
    <row r="297" spans="12:19" x14ac:dyDescent="0.3">
      <c r="L297" s="131"/>
      <c r="M297" s="131"/>
      <c r="N297" s="131"/>
      <c r="O297" s="131"/>
      <c r="P297" s="131"/>
      <c r="Q297" s="131"/>
      <c r="R297" s="131"/>
      <c r="S297" s="131"/>
    </row>
    <row r="298" spans="12:19" x14ac:dyDescent="0.3">
      <c r="L298" s="131"/>
      <c r="M298" s="131"/>
      <c r="N298" s="131"/>
      <c r="O298" s="131"/>
      <c r="P298" s="131"/>
      <c r="Q298" s="131"/>
      <c r="R298" s="131"/>
      <c r="S298" s="131"/>
    </row>
    <row r="299" spans="12:19" x14ac:dyDescent="0.3">
      <c r="L299" s="131"/>
      <c r="M299" s="131"/>
      <c r="N299" s="131"/>
      <c r="O299" s="131"/>
      <c r="P299" s="131"/>
      <c r="Q299" s="131"/>
      <c r="R299" s="131"/>
      <c r="S299" s="131"/>
    </row>
    <row r="300" spans="12:19" x14ac:dyDescent="0.3">
      <c r="L300" s="131"/>
      <c r="M300" s="131"/>
      <c r="N300" s="131"/>
      <c r="O300" s="131"/>
      <c r="P300" s="131"/>
      <c r="Q300" s="131"/>
      <c r="R300" s="131"/>
      <c r="S300" s="131"/>
    </row>
    <row r="301" spans="12:19" x14ac:dyDescent="0.3">
      <c r="L301" s="131"/>
      <c r="M301" s="131"/>
      <c r="N301" s="131"/>
      <c r="O301" s="131"/>
      <c r="P301" s="131"/>
      <c r="Q301" s="131"/>
      <c r="R301" s="131"/>
      <c r="S301" s="131"/>
    </row>
    <row r="302" spans="12:19" x14ac:dyDescent="0.3">
      <c r="L302" s="131"/>
      <c r="M302" s="131"/>
      <c r="N302" s="131"/>
      <c r="O302" s="131"/>
      <c r="P302" s="131"/>
      <c r="Q302" s="131"/>
      <c r="R302" s="131"/>
      <c r="S302" s="131"/>
    </row>
    <row r="303" spans="12:19" x14ac:dyDescent="0.3">
      <c r="L303" s="131"/>
      <c r="M303" s="131"/>
      <c r="N303" s="131"/>
      <c r="O303" s="131"/>
      <c r="P303" s="131"/>
      <c r="Q303" s="131"/>
      <c r="R303" s="131"/>
      <c r="S303" s="131"/>
    </row>
    <row r="304" spans="12:19" x14ac:dyDescent="0.3">
      <c r="L304" s="131"/>
      <c r="M304" s="131"/>
      <c r="N304" s="131"/>
      <c r="O304" s="131"/>
      <c r="P304" s="131"/>
      <c r="Q304" s="131"/>
      <c r="R304" s="131"/>
      <c r="S304" s="131"/>
    </row>
    <row r="305" spans="12:19" x14ac:dyDescent="0.3">
      <c r="L305" s="131"/>
      <c r="M305" s="131"/>
      <c r="N305" s="131"/>
      <c r="O305" s="131"/>
      <c r="P305" s="131"/>
      <c r="Q305" s="131"/>
      <c r="R305" s="131"/>
      <c r="S305" s="131"/>
    </row>
    <row r="306" spans="12:19" x14ac:dyDescent="0.3">
      <c r="L306" s="131"/>
      <c r="M306" s="131"/>
      <c r="N306" s="131"/>
      <c r="O306" s="131"/>
      <c r="P306" s="131"/>
      <c r="Q306" s="131"/>
      <c r="R306" s="131"/>
      <c r="S306" s="131"/>
    </row>
    <row r="307" spans="12:19" x14ac:dyDescent="0.3">
      <c r="L307" s="131"/>
      <c r="M307" s="131"/>
      <c r="N307" s="131"/>
      <c r="O307" s="131"/>
      <c r="P307" s="131"/>
      <c r="Q307" s="131"/>
      <c r="R307" s="131"/>
      <c r="S307" s="131"/>
    </row>
    <row r="308" spans="12:19" x14ac:dyDescent="0.3">
      <c r="L308" s="131"/>
      <c r="M308" s="131"/>
      <c r="N308" s="131"/>
      <c r="O308" s="131"/>
      <c r="P308" s="131"/>
      <c r="Q308" s="131"/>
      <c r="R308" s="131"/>
      <c r="S308" s="131"/>
    </row>
    <row r="309" spans="12:19" x14ac:dyDescent="0.3">
      <c r="L309" s="131"/>
      <c r="M309" s="131"/>
      <c r="N309" s="131"/>
      <c r="O309" s="131"/>
      <c r="P309" s="131"/>
      <c r="Q309" s="131"/>
      <c r="R309" s="131"/>
      <c r="S309" s="131"/>
    </row>
    <row r="310" spans="12:19" x14ac:dyDescent="0.3">
      <c r="L310" s="131"/>
      <c r="M310" s="131"/>
      <c r="N310" s="131"/>
      <c r="O310" s="131"/>
      <c r="P310" s="131"/>
      <c r="Q310" s="131"/>
      <c r="R310" s="131"/>
      <c r="S310" s="131"/>
    </row>
    <row r="311" spans="12:19" x14ac:dyDescent="0.3">
      <c r="L311" s="131"/>
      <c r="M311" s="131"/>
      <c r="N311" s="131"/>
      <c r="O311" s="131"/>
      <c r="P311" s="131"/>
      <c r="Q311" s="131"/>
      <c r="R311" s="131"/>
      <c r="S311" s="131"/>
    </row>
    <row r="312" spans="12:19" x14ac:dyDescent="0.3">
      <c r="L312" s="131"/>
      <c r="M312" s="131"/>
      <c r="N312" s="131"/>
      <c r="O312" s="131"/>
      <c r="P312" s="131"/>
      <c r="Q312" s="131"/>
      <c r="R312" s="131"/>
      <c r="S312" s="131"/>
    </row>
    <row r="313" spans="12:19" x14ac:dyDescent="0.3">
      <c r="L313" s="131"/>
      <c r="M313" s="131"/>
      <c r="N313" s="131"/>
      <c r="O313" s="131"/>
      <c r="P313" s="131"/>
      <c r="Q313" s="131"/>
      <c r="R313" s="131"/>
      <c r="S313" s="131"/>
    </row>
    <row r="314" spans="12:19" x14ac:dyDescent="0.3">
      <c r="L314" s="131"/>
      <c r="M314" s="131"/>
      <c r="N314" s="131"/>
      <c r="O314" s="131"/>
      <c r="P314" s="131"/>
      <c r="Q314" s="131"/>
      <c r="R314" s="131"/>
      <c r="S314" s="131"/>
    </row>
    <row r="315" spans="12:19" x14ac:dyDescent="0.3">
      <c r="L315" s="131"/>
      <c r="M315" s="131"/>
      <c r="N315" s="131"/>
      <c r="O315" s="131"/>
      <c r="P315" s="131"/>
      <c r="Q315" s="131"/>
      <c r="R315" s="131"/>
      <c r="S315" s="131"/>
    </row>
    <row r="316" spans="12:19" x14ac:dyDescent="0.3">
      <c r="L316" s="131"/>
      <c r="M316" s="131"/>
      <c r="N316" s="131"/>
      <c r="O316" s="131"/>
      <c r="P316" s="131"/>
      <c r="Q316" s="131"/>
      <c r="R316" s="131"/>
      <c r="S316" s="131"/>
    </row>
    <row r="317" spans="12:19" x14ac:dyDescent="0.3">
      <c r="L317" s="131"/>
      <c r="M317" s="131"/>
      <c r="N317" s="131"/>
      <c r="O317" s="131"/>
      <c r="P317" s="131"/>
      <c r="Q317" s="131"/>
      <c r="R317" s="131"/>
      <c r="S317" s="131"/>
    </row>
    <row r="318" spans="12:19" x14ac:dyDescent="0.3">
      <c r="L318" s="131"/>
      <c r="M318" s="131"/>
      <c r="N318" s="131"/>
      <c r="O318" s="131"/>
      <c r="P318" s="131"/>
      <c r="Q318" s="131"/>
      <c r="R318" s="131"/>
      <c r="S318" s="131"/>
    </row>
    <row r="319" spans="12:19" x14ac:dyDescent="0.3">
      <c r="L319" s="131"/>
      <c r="M319" s="131"/>
      <c r="N319" s="131"/>
      <c r="O319" s="131"/>
      <c r="P319" s="131"/>
      <c r="Q319" s="131"/>
      <c r="R319" s="131"/>
      <c r="S319" s="131"/>
    </row>
    <row r="320" spans="12:19" x14ac:dyDescent="0.3">
      <c r="L320" s="131"/>
      <c r="M320" s="131"/>
      <c r="N320" s="131"/>
      <c r="O320" s="131"/>
      <c r="P320" s="131"/>
      <c r="Q320" s="131"/>
      <c r="R320" s="131"/>
      <c r="S320" s="131"/>
    </row>
    <row r="321" spans="12:19" x14ac:dyDescent="0.3">
      <c r="L321" s="131"/>
      <c r="M321" s="131"/>
      <c r="N321" s="131"/>
      <c r="O321" s="131"/>
      <c r="P321" s="131"/>
      <c r="Q321" s="131"/>
      <c r="R321" s="131"/>
      <c r="S321" s="131"/>
    </row>
    <row r="322" spans="12:19" x14ac:dyDescent="0.3">
      <c r="L322" s="131"/>
      <c r="M322" s="131"/>
      <c r="N322" s="131"/>
      <c r="O322" s="131"/>
      <c r="P322" s="131"/>
      <c r="Q322" s="131"/>
      <c r="R322" s="131"/>
      <c r="S322" s="131"/>
    </row>
    <row r="323" spans="12:19" x14ac:dyDescent="0.3">
      <c r="L323" s="131"/>
      <c r="M323" s="131"/>
      <c r="N323" s="131"/>
      <c r="O323" s="131"/>
      <c r="P323" s="131"/>
      <c r="Q323" s="131"/>
      <c r="R323" s="131"/>
      <c r="S323" s="131"/>
    </row>
    <row r="324" spans="12:19" x14ac:dyDescent="0.3">
      <c r="L324" s="131"/>
      <c r="M324" s="131"/>
      <c r="N324" s="131"/>
      <c r="O324" s="131"/>
      <c r="P324" s="131"/>
      <c r="Q324" s="131"/>
      <c r="R324" s="131"/>
      <c r="S324" s="131"/>
    </row>
    <row r="325" spans="12:19" x14ac:dyDescent="0.3">
      <c r="L325" s="131"/>
      <c r="M325" s="131"/>
      <c r="N325" s="131"/>
      <c r="O325" s="131"/>
      <c r="P325" s="131"/>
      <c r="Q325" s="131"/>
      <c r="R325" s="131"/>
      <c r="S325" s="131"/>
    </row>
    <row r="326" spans="12:19" x14ac:dyDescent="0.3">
      <c r="L326" s="131"/>
      <c r="M326" s="131"/>
      <c r="N326" s="131"/>
      <c r="O326" s="131"/>
      <c r="P326" s="131"/>
      <c r="Q326" s="131"/>
      <c r="R326" s="131"/>
      <c r="S326" s="131"/>
    </row>
    <row r="327" spans="12:19" x14ac:dyDescent="0.3">
      <c r="L327" s="131"/>
      <c r="M327" s="131"/>
      <c r="N327" s="131"/>
      <c r="O327" s="131"/>
      <c r="P327" s="131"/>
      <c r="Q327" s="131"/>
      <c r="R327" s="131"/>
      <c r="S327" s="131"/>
    </row>
    <row r="328" spans="12:19" x14ac:dyDescent="0.3">
      <c r="L328" s="131"/>
      <c r="M328" s="131"/>
      <c r="N328" s="131"/>
      <c r="O328" s="131"/>
      <c r="P328" s="131"/>
      <c r="Q328" s="131"/>
      <c r="R328" s="131"/>
      <c r="S328" s="131"/>
    </row>
    <row r="329" spans="12:19" x14ac:dyDescent="0.3">
      <c r="L329" s="131"/>
      <c r="M329" s="131"/>
      <c r="N329" s="131"/>
      <c r="O329" s="131"/>
      <c r="P329" s="131"/>
      <c r="Q329" s="131"/>
      <c r="R329" s="131"/>
      <c r="S329" s="131"/>
    </row>
    <row r="330" spans="12:19" x14ac:dyDescent="0.3">
      <c r="L330" s="131"/>
      <c r="M330" s="131"/>
      <c r="N330" s="131"/>
      <c r="O330" s="131"/>
      <c r="P330" s="131"/>
      <c r="Q330" s="131"/>
      <c r="R330" s="131"/>
      <c r="S330" s="131"/>
    </row>
    <row r="331" spans="12:19" x14ac:dyDescent="0.3">
      <c r="L331" s="131"/>
      <c r="M331" s="131"/>
      <c r="N331" s="131"/>
      <c r="O331" s="131"/>
      <c r="P331" s="131"/>
      <c r="Q331" s="131"/>
      <c r="R331" s="131"/>
      <c r="S331" s="131"/>
    </row>
    <row r="332" spans="12:19" x14ac:dyDescent="0.3">
      <c r="L332" s="131"/>
      <c r="M332" s="131"/>
      <c r="N332" s="131"/>
      <c r="O332" s="131"/>
      <c r="P332" s="131"/>
      <c r="Q332" s="131"/>
      <c r="R332" s="131"/>
      <c r="S332" s="131"/>
    </row>
    <row r="333" spans="12:19" x14ac:dyDescent="0.3">
      <c r="L333" s="131"/>
      <c r="M333" s="131"/>
      <c r="N333" s="131"/>
      <c r="O333" s="131"/>
      <c r="P333" s="131"/>
      <c r="Q333" s="131"/>
      <c r="R333" s="131"/>
      <c r="S333" s="131"/>
    </row>
    <row r="334" spans="12:19" x14ac:dyDescent="0.3">
      <c r="L334" s="131"/>
      <c r="M334" s="131"/>
      <c r="N334" s="131"/>
      <c r="O334" s="131"/>
      <c r="P334" s="131"/>
      <c r="Q334" s="131"/>
      <c r="R334" s="131"/>
      <c r="S334" s="131"/>
    </row>
    <row r="335" spans="12:19" x14ac:dyDescent="0.3">
      <c r="L335" s="131"/>
      <c r="M335" s="131"/>
      <c r="N335" s="131"/>
      <c r="O335" s="131"/>
      <c r="P335" s="131"/>
      <c r="Q335" s="131"/>
      <c r="R335" s="131"/>
      <c r="S335" s="131"/>
    </row>
    <row r="336" spans="12:19" x14ac:dyDescent="0.3">
      <c r="L336" s="131"/>
      <c r="M336" s="131"/>
      <c r="N336" s="131"/>
      <c r="O336" s="131"/>
      <c r="P336" s="131"/>
      <c r="Q336" s="131"/>
      <c r="R336" s="131"/>
      <c r="S336" s="131"/>
    </row>
    <row r="337" spans="12:19" x14ac:dyDescent="0.3">
      <c r="L337" s="131"/>
      <c r="M337" s="131"/>
      <c r="N337" s="131"/>
      <c r="O337" s="131"/>
      <c r="P337" s="131"/>
      <c r="Q337" s="131"/>
      <c r="R337" s="131"/>
      <c r="S337" s="131"/>
    </row>
    <row r="338" spans="12:19" x14ac:dyDescent="0.3">
      <c r="L338" s="131"/>
      <c r="M338" s="131"/>
      <c r="N338" s="131"/>
      <c r="O338" s="131"/>
      <c r="P338" s="131"/>
      <c r="Q338" s="131"/>
      <c r="R338" s="131"/>
      <c r="S338" s="131"/>
    </row>
    <row r="339" spans="12:19" x14ac:dyDescent="0.3">
      <c r="L339" s="131"/>
      <c r="M339" s="131"/>
      <c r="N339" s="131"/>
      <c r="O339" s="131"/>
      <c r="P339" s="131"/>
      <c r="Q339" s="131"/>
      <c r="R339" s="131"/>
      <c r="S339" s="131"/>
    </row>
    <row r="340" spans="12:19" x14ac:dyDescent="0.3">
      <c r="L340" s="131"/>
      <c r="M340" s="131"/>
      <c r="N340" s="131"/>
      <c r="O340" s="131"/>
      <c r="P340" s="131"/>
      <c r="Q340" s="131"/>
      <c r="R340" s="131"/>
      <c r="S340" s="131"/>
    </row>
    <row r="341" spans="12:19" x14ac:dyDescent="0.3">
      <c r="L341" s="131"/>
      <c r="M341" s="131"/>
      <c r="N341" s="131"/>
      <c r="O341" s="131"/>
      <c r="P341" s="131"/>
      <c r="Q341" s="131"/>
      <c r="R341" s="131"/>
      <c r="S341" s="131"/>
    </row>
    <row r="342" spans="12:19" x14ac:dyDescent="0.3">
      <c r="L342" s="131"/>
      <c r="M342" s="131"/>
      <c r="N342" s="131"/>
      <c r="O342" s="131"/>
      <c r="P342" s="131"/>
      <c r="Q342" s="131"/>
      <c r="R342" s="131"/>
      <c r="S342" s="131"/>
    </row>
    <row r="343" spans="12:19" x14ac:dyDescent="0.3">
      <c r="L343" s="131"/>
      <c r="M343" s="131"/>
      <c r="N343" s="131"/>
      <c r="O343" s="131"/>
      <c r="P343" s="131"/>
      <c r="Q343" s="131"/>
      <c r="R343" s="131"/>
      <c r="S343" s="131"/>
    </row>
    <row r="344" spans="12:19" x14ac:dyDescent="0.3">
      <c r="L344" s="131"/>
      <c r="M344" s="131"/>
      <c r="N344" s="131"/>
      <c r="O344" s="131"/>
      <c r="P344" s="131"/>
      <c r="Q344" s="131"/>
      <c r="R344" s="131"/>
      <c r="S344" s="131"/>
    </row>
    <row r="345" spans="12:19" x14ac:dyDescent="0.3">
      <c r="L345" s="131"/>
      <c r="M345" s="131"/>
      <c r="N345" s="131"/>
      <c r="O345" s="131"/>
      <c r="P345" s="131"/>
      <c r="Q345" s="131"/>
      <c r="R345" s="131"/>
      <c r="S345" s="131"/>
    </row>
    <row r="346" spans="12:19" x14ac:dyDescent="0.3">
      <c r="L346" s="131"/>
      <c r="M346" s="131"/>
      <c r="N346" s="131"/>
      <c r="O346" s="131"/>
      <c r="P346" s="131"/>
      <c r="Q346" s="131"/>
      <c r="R346" s="131"/>
      <c r="S346" s="131"/>
    </row>
    <row r="347" spans="12:19" x14ac:dyDescent="0.3">
      <c r="L347" s="131"/>
      <c r="M347" s="131"/>
      <c r="N347" s="131"/>
      <c r="O347" s="131"/>
      <c r="P347" s="131"/>
      <c r="Q347" s="131"/>
      <c r="R347" s="131"/>
      <c r="S347" s="131"/>
    </row>
    <row r="348" spans="12:19" x14ac:dyDescent="0.3">
      <c r="L348" s="131"/>
      <c r="M348" s="131"/>
      <c r="N348" s="131"/>
      <c r="O348" s="131"/>
      <c r="P348" s="131"/>
      <c r="Q348" s="131"/>
      <c r="R348" s="131"/>
      <c r="S348" s="131"/>
    </row>
    <row r="349" spans="12:19" x14ac:dyDescent="0.3">
      <c r="L349" s="131"/>
      <c r="M349" s="131"/>
      <c r="N349" s="131"/>
      <c r="O349" s="131"/>
      <c r="P349" s="131"/>
      <c r="Q349" s="131"/>
      <c r="R349" s="131"/>
      <c r="S349" s="131"/>
    </row>
    <row r="350" spans="12:19" x14ac:dyDescent="0.3">
      <c r="L350" s="131"/>
      <c r="M350" s="131"/>
      <c r="N350" s="131"/>
      <c r="O350" s="131"/>
      <c r="P350" s="131"/>
      <c r="Q350" s="131"/>
      <c r="R350" s="131"/>
      <c r="S350" s="131"/>
    </row>
    <row r="351" spans="12:19" x14ac:dyDescent="0.3">
      <c r="L351" s="131"/>
      <c r="M351" s="131"/>
      <c r="N351" s="131"/>
      <c r="O351" s="131"/>
      <c r="P351" s="131"/>
      <c r="Q351" s="131"/>
      <c r="R351" s="131"/>
      <c r="S351" s="131"/>
    </row>
    <row r="352" spans="12:19" x14ac:dyDescent="0.3">
      <c r="L352" s="131"/>
      <c r="M352" s="131"/>
      <c r="N352" s="131"/>
      <c r="O352" s="131"/>
      <c r="P352" s="131"/>
      <c r="Q352" s="131"/>
      <c r="R352" s="131"/>
      <c r="S352" s="131"/>
    </row>
    <row r="353" spans="12:19" x14ac:dyDescent="0.3">
      <c r="L353" s="131"/>
      <c r="M353" s="131"/>
      <c r="N353" s="131"/>
      <c r="O353" s="131"/>
      <c r="P353" s="131"/>
      <c r="Q353" s="131"/>
      <c r="R353" s="131"/>
      <c r="S353" s="131"/>
    </row>
    <row r="354" spans="12:19" x14ac:dyDescent="0.3">
      <c r="L354" s="131"/>
      <c r="M354" s="131"/>
      <c r="N354" s="131"/>
      <c r="O354" s="131"/>
      <c r="P354" s="131"/>
      <c r="Q354" s="131"/>
      <c r="R354" s="131"/>
      <c r="S354" s="131"/>
    </row>
    <row r="355" spans="12:19" x14ac:dyDescent="0.3">
      <c r="L355" s="131"/>
      <c r="M355" s="131"/>
      <c r="N355" s="131"/>
      <c r="O355" s="131"/>
      <c r="P355" s="131"/>
      <c r="Q355" s="131"/>
      <c r="R355" s="131"/>
      <c r="S355" s="131"/>
    </row>
    <row r="356" spans="12:19" x14ac:dyDescent="0.3">
      <c r="L356" s="131"/>
      <c r="M356" s="131"/>
      <c r="N356" s="131"/>
      <c r="O356" s="131"/>
      <c r="P356" s="131"/>
      <c r="Q356" s="131"/>
      <c r="R356" s="131"/>
      <c r="S356" s="131"/>
    </row>
    <row r="357" spans="12:19" x14ac:dyDescent="0.3">
      <c r="L357" s="131"/>
      <c r="M357" s="131"/>
      <c r="N357" s="131"/>
      <c r="O357" s="131"/>
      <c r="P357" s="131"/>
      <c r="Q357" s="131"/>
      <c r="R357" s="131"/>
      <c r="S357" s="131"/>
    </row>
    <row r="358" spans="12:19" x14ac:dyDescent="0.3">
      <c r="L358" s="131"/>
      <c r="M358" s="131"/>
      <c r="N358" s="131"/>
      <c r="O358" s="131"/>
      <c r="P358" s="131"/>
      <c r="Q358" s="131"/>
      <c r="R358" s="131"/>
      <c r="S358" s="131"/>
    </row>
    <row r="359" spans="12:19" x14ac:dyDescent="0.3">
      <c r="L359" s="131"/>
      <c r="M359" s="131"/>
      <c r="N359" s="131"/>
      <c r="O359" s="131"/>
      <c r="P359" s="131"/>
      <c r="Q359" s="131"/>
      <c r="R359" s="131"/>
      <c r="S359" s="131"/>
    </row>
    <row r="360" spans="12:19" x14ac:dyDescent="0.3">
      <c r="L360" s="131"/>
      <c r="M360" s="131"/>
      <c r="N360" s="131"/>
      <c r="O360" s="131"/>
      <c r="P360" s="131"/>
      <c r="Q360" s="131"/>
      <c r="R360" s="131"/>
      <c r="S360" s="131"/>
    </row>
    <row r="361" spans="12:19" x14ac:dyDescent="0.3">
      <c r="L361" s="131"/>
      <c r="M361" s="131"/>
      <c r="N361" s="131"/>
      <c r="O361" s="131"/>
      <c r="P361" s="131"/>
      <c r="Q361" s="131"/>
      <c r="R361" s="131"/>
      <c r="S361" s="131"/>
    </row>
    <row r="362" spans="12:19" x14ac:dyDescent="0.3">
      <c r="L362" s="131"/>
      <c r="M362" s="131"/>
      <c r="N362" s="131"/>
      <c r="O362" s="131"/>
      <c r="P362" s="131"/>
      <c r="Q362" s="131"/>
      <c r="R362" s="131"/>
      <c r="S362" s="131"/>
    </row>
    <row r="363" spans="12:19" x14ac:dyDescent="0.3">
      <c r="L363" s="131"/>
      <c r="M363" s="131"/>
      <c r="N363" s="131"/>
      <c r="O363" s="131"/>
      <c r="P363" s="131"/>
      <c r="Q363" s="131"/>
      <c r="R363" s="131"/>
      <c r="S363" s="131"/>
    </row>
    <row r="364" spans="12:19" x14ac:dyDescent="0.3">
      <c r="L364" s="131"/>
      <c r="M364" s="131"/>
      <c r="N364" s="131"/>
      <c r="O364" s="131"/>
      <c r="P364" s="131"/>
      <c r="Q364" s="131"/>
      <c r="R364" s="131"/>
      <c r="S364" s="131"/>
    </row>
    <row r="365" spans="12:19" x14ac:dyDescent="0.3">
      <c r="L365" s="131"/>
      <c r="M365" s="131"/>
      <c r="N365" s="131"/>
      <c r="O365" s="131"/>
      <c r="P365" s="131"/>
      <c r="Q365" s="131"/>
      <c r="R365" s="131"/>
      <c r="S365" s="131"/>
    </row>
    <row r="366" spans="12:19" x14ac:dyDescent="0.3">
      <c r="L366" s="131"/>
      <c r="M366" s="131"/>
      <c r="N366" s="131"/>
      <c r="O366" s="131"/>
      <c r="P366" s="131"/>
      <c r="Q366" s="131"/>
      <c r="R366" s="131"/>
      <c r="S366" s="131"/>
    </row>
    <row r="367" spans="12:19" x14ac:dyDescent="0.3">
      <c r="L367" s="131"/>
      <c r="M367" s="131"/>
      <c r="N367" s="131"/>
      <c r="O367" s="131"/>
      <c r="P367" s="131"/>
      <c r="Q367" s="131"/>
      <c r="R367" s="131"/>
      <c r="S367" s="131"/>
    </row>
    <row r="368" spans="12:19" x14ac:dyDescent="0.3">
      <c r="L368" s="131"/>
      <c r="M368" s="131"/>
      <c r="N368" s="131"/>
      <c r="O368" s="131"/>
      <c r="P368" s="131"/>
      <c r="Q368" s="131"/>
      <c r="R368" s="131"/>
      <c r="S368" s="131"/>
    </row>
    <row r="369" spans="12:19" x14ac:dyDescent="0.3">
      <c r="L369" s="131"/>
      <c r="M369" s="131"/>
      <c r="N369" s="131"/>
      <c r="O369" s="131"/>
      <c r="P369" s="131"/>
      <c r="Q369" s="131"/>
      <c r="R369" s="131"/>
      <c r="S369" s="131"/>
    </row>
    <row r="370" spans="12:19" x14ac:dyDescent="0.3">
      <c r="L370" s="131"/>
      <c r="M370" s="131"/>
      <c r="N370" s="131"/>
      <c r="O370" s="131"/>
      <c r="P370" s="131"/>
      <c r="Q370" s="131"/>
      <c r="R370" s="131"/>
      <c r="S370" s="131"/>
    </row>
    <row r="371" spans="12:19" x14ac:dyDescent="0.3">
      <c r="L371" s="131"/>
      <c r="M371" s="131"/>
      <c r="N371" s="131"/>
      <c r="O371" s="131"/>
      <c r="P371" s="131"/>
      <c r="Q371" s="131"/>
      <c r="R371" s="131"/>
      <c r="S371" s="131"/>
    </row>
    <row r="372" spans="12:19" x14ac:dyDescent="0.3">
      <c r="L372" s="131"/>
      <c r="M372" s="131"/>
      <c r="N372" s="131"/>
      <c r="O372" s="131"/>
      <c r="P372" s="131"/>
      <c r="Q372" s="131"/>
      <c r="R372" s="131"/>
      <c r="S372" s="131"/>
    </row>
    <row r="373" spans="12:19" x14ac:dyDescent="0.3">
      <c r="L373" s="131"/>
      <c r="M373" s="131"/>
      <c r="N373" s="131"/>
      <c r="O373" s="131"/>
      <c r="P373" s="131"/>
      <c r="Q373" s="131"/>
      <c r="R373" s="131"/>
      <c r="S373" s="131"/>
    </row>
    <row r="374" spans="12:19" x14ac:dyDescent="0.3">
      <c r="L374" s="131"/>
      <c r="M374" s="131"/>
      <c r="N374" s="131"/>
      <c r="O374" s="131"/>
      <c r="P374" s="131"/>
      <c r="Q374" s="131"/>
      <c r="R374" s="131"/>
      <c r="S374" s="131"/>
    </row>
    <row r="375" spans="12:19" x14ac:dyDescent="0.3">
      <c r="L375" s="131"/>
      <c r="M375" s="131"/>
      <c r="N375" s="131"/>
      <c r="O375" s="131"/>
      <c r="P375" s="131"/>
      <c r="Q375" s="131"/>
      <c r="R375" s="131"/>
      <c r="S375" s="131"/>
    </row>
    <row r="376" spans="12:19" x14ac:dyDescent="0.3">
      <c r="L376" s="131"/>
      <c r="M376" s="131"/>
      <c r="N376" s="131"/>
      <c r="O376" s="131"/>
      <c r="P376" s="131"/>
      <c r="Q376" s="131"/>
      <c r="R376" s="131"/>
      <c r="S376" s="131"/>
    </row>
    <row r="377" spans="12:19" x14ac:dyDescent="0.3">
      <c r="L377" s="131"/>
      <c r="M377" s="131"/>
      <c r="N377" s="131"/>
      <c r="O377" s="131"/>
      <c r="P377" s="131"/>
      <c r="Q377" s="131"/>
      <c r="R377" s="131"/>
      <c r="S377" s="131"/>
    </row>
    <row r="378" spans="12:19" x14ac:dyDescent="0.3">
      <c r="L378" s="131"/>
      <c r="M378" s="131"/>
      <c r="N378" s="131"/>
      <c r="O378" s="131"/>
      <c r="P378" s="131"/>
      <c r="Q378" s="131"/>
      <c r="R378" s="131"/>
      <c r="S378" s="131"/>
    </row>
    <row r="379" spans="12:19" x14ac:dyDescent="0.3">
      <c r="L379" s="131"/>
      <c r="M379" s="131"/>
      <c r="N379" s="131"/>
      <c r="O379" s="131"/>
      <c r="P379" s="131"/>
      <c r="Q379" s="131"/>
      <c r="R379" s="131"/>
      <c r="S379" s="131"/>
    </row>
    <row r="380" spans="12:19" x14ac:dyDescent="0.3">
      <c r="L380" s="131"/>
      <c r="M380" s="131"/>
      <c r="N380" s="131"/>
      <c r="O380" s="131"/>
      <c r="P380" s="131"/>
      <c r="Q380" s="131"/>
      <c r="R380" s="131"/>
      <c r="S380" s="131"/>
    </row>
    <row r="381" spans="12:19" x14ac:dyDescent="0.3">
      <c r="L381" s="131"/>
      <c r="M381" s="131"/>
      <c r="N381" s="131"/>
      <c r="O381" s="131"/>
      <c r="P381" s="131"/>
      <c r="Q381" s="131"/>
      <c r="R381" s="131"/>
      <c r="S381" s="131"/>
    </row>
    <row r="382" spans="12:19" x14ac:dyDescent="0.3">
      <c r="L382" s="131"/>
      <c r="M382" s="131"/>
      <c r="N382" s="131"/>
      <c r="O382" s="131"/>
      <c r="P382" s="131"/>
      <c r="Q382" s="131"/>
      <c r="R382" s="131"/>
      <c r="S382" s="131"/>
    </row>
    <row r="383" spans="12:19" x14ac:dyDescent="0.3">
      <c r="L383" s="131"/>
      <c r="M383" s="131"/>
      <c r="N383" s="131"/>
      <c r="O383" s="131"/>
      <c r="P383" s="131"/>
      <c r="Q383" s="131"/>
      <c r="R383" s="131"/>
      <c r="S383" s="131"/>
    </row>
    <row r="384" spans="12:19" x14ac:dyDescent="0.3">
      <c r="L384" s="131"/>
      <c r="M384" s="131"/>
      <c r="N384" s="131"/>
      <c r="O384" s="131"/>
      <c r="P384" s="131"/>
      <c r="Q384" s="131"/>
      <c r="R384" s="131"/>
      <c r="S384" s="131"/>
    </row>
    <row r="385" spans="12:19" x14ac:dyDescent="0.3">
      <c r="L385" s="131"/>
      <c r="M385" s="131"/>
      <c r="N385" s="131"/>
      <c r="O385" s="131"/>
      <c r="P385" s="131"/>
      <c r="Q385" s="131"/>
      <c r="R385" s="131"/>
      <c r="S385" s="131"/>
    </row>
    <row r="386" spans="12:19" x14ac:dyDescent="0.3">
      <c r="L386" s="131"/>
      <c r="M386" s="131"/>
      <c r="N386" s="131"/>
      <c r="O386" s="131"/>
      <c r="P386" s="131"/>
      <c r="Q386" s="131"/>
      <c r="R386" s="131"/>
      <c r="S386" s="131"/>
    </row>
    <row r="387" spans="12:19" x14ac:dyDescent="0.3">
      <c r="L387" s="131"/>
      <c r="M387" s="131"/>
      <c r="N387" s="131"/>
      <c r="O387" s="131"/>
      <c r="P387" s="131"/>
      <c r="Q387" s="131"/>
      <c r="R387" s="131"/>
      <c r="S387" s="131"/>
    </row>
    <row r="388" spans="12:19" x14ac:dyDescent="0.3">
      <c r="L388" s="131"/>
      <c r="M388" s="131"/>
      <c r="N388" s="131"/>
      <c r="O388" s="131"/>
      <c r="P388" s="131"/>
      <c r="Q388" s="131"/>
      <c r="R388" s="131"/>
      <c r="S388" s="131"/>
    </row>
    <row r="389" spans="12:19" x14ac:dyDescent="0.3">
      <c r="L389" s="131"/>
      <c r="M389" s="131"/>
      <c r="N389" s="131"/>
      <c r="O389" s="131"/>
      <c r="P389" s="131"/>
      <c r="Q389" s="131"/>
      <c r="R389" s="131"/>
      <c r="S389" s="131"/>
    </row>
    <row r="390" spans="12:19" x14ac:dyDescent="0.3">
      <c r="L390" s="131"/>
      <c r="M390" s="131"/>
      <c r="N390" s="131"/>
      <c r="O390" s="131"/>
      <c r="P390" s="131"/>
      <c r="Q390" s="131"/>
      <c r="R390" s="131"/>
      <c r="S390" s="131"/>
    </row>
    <row r="391" spans="12:19" x14ac:dyDescent="0.3">
      <c r="L391" s="131"/>
      <c r="M391" s="131"/>
      <c r="N391" s="131"/>
      <c r="O391" s="131"/>
      <c r="P391" s="131"/>
      <c r="Q391" s="131"/>
      <c r="R391" s="131"/>
      <c r="S391" s="131"/>
    </row>
    <row r="392" spans="12:19" x14ac:dyDescent="0.3">
      <c r="L392" s="131"/>
      <c r="M392" s="131"/>
      <c r="N392" s="131"/>
      <c r="O392" s="131"/>
      <c r="P392" s="131"/>
      <c r="Q392" s="131"/>
      <c r="R392" s="131"/>
      <c r="S392" s="131"/>
    </row>
    <row r="393" spans="12:19" x14ac:dyDescent="0.3">
      <c r="L393" s="131"/>
      <c r="M393" s="131"/>
      <c r="N393" s="131"/>
      <c r="O393" s="131"/>
      <c r="P393" s="131"/>
      <c r="Q393" s="131"/>
      <c r="R393" s="131"/>
      <c r="S393" s="131"/>
    </row>
    <row r="394" spans="12:19" x14ac:dyDescent="0.3">
      <c r="L394" s="131"/>
      <c r="M394" s="131"/>
      <c r="N394" s="131"/>
      <c r="O394" s="131"/>
      <c r="P394" s="131"/>
      <c r="Q394" s="131"/>
      <c r="R394" s="131"/>
      <c r="S394" s="131"/>
    </row>
    <row r="395" spans="12:19" x14ac:dyDescent="0.3">
      <c r="L395" s="131"/>
      <c r="M395" s="131"/>
      <c r="N395" s="131"/>
      <c r="O395" s="131"/>
      <c r="P395" s="131"/>
      <c r="Q395" s="131"/>
      <c r="R395" s="131"/>
      <c r="S395" s="131"/>
    </row>
    <row r="396" spans="12:19" x14ac:dyDescent="0.3">
      <c r="L396" s="131"/>
      <c r="M396" s="131"/>
      <c r="N396" s="131"/>
      <c r="O396" s="131"/>
      <c r="P396" s="131"/>
      <c r="Q396" s="131"/>
      <c r="R396" s="131"/>
      <c r="S396" s="131"/>
    </row>
    <row r="397" spans="12:19" x14ac:dyDescent="0.3">
      <c r="L397" s="131"/>
      <c r="M397" s="131"/>
      <c r="N397" s="131"/>
      <c r="O397" s="131"/>
      <c r="P397" s="131"/>
      <c r="Q397" s="131"/>
      <c r="R397" s="131"/>
      <c r="S397" s="131"/>
    </row>
    <row r="398" spans="12:19" x14ac:dyDescent="0.3">
      <c r="L398" s="131"/>
      <c r="M398" s="131"/>
      <c r="N398" s="131"/>
      <c r="O398" s="131"/>
      <c r="P398" s="131"/>
      <c r="Q398" s="131"/>
      <c r="R398" s="131"/>
      <c r="S398" s="131"/>
    </row>
    <row r="399" spans="12:19" x14ac:dyDescent="0.3">
      <c r="L399" s="131"/>
      <c r="M399" s="131"/>
      <c r="N399" s="131"/>
      <c r="O399" s="131"/>
      <c r="P399" s="131"/>
      <c r="Q399" s="131"/>
      <c r="R399" s="131"/>
      <c r="S399" s="131"/>
    </row>
    <row r="400" spans="12:19" x14ac:dyDescent="0.3">
      <c r="L400" s="131"/>
      <c r="M400" s="131"/>
      <c r="N400" s="131"/>
      <c r="O400" s="131"/>
      <c r="P400" s="131"/>
      <c r="Q400" s="131"/>
      <c r="R400" s="131"/>
      <c r="S400" s="131"/>
    </row>
    <row r="401" spans="12:19" x14ac:dyDescent="0.3">
      <c r="L401" s="131"/>
      <c r="M401" s="131"/>
      <c r="N401" s="131"/>
      <c r="O401" s="131"/>
      <c r="P401" s="131"/>
      <c r="Q401" s="131"/>
      <c r="R401" s="131"/>
      <c r="S401" s="131"/>
    </row>
    <row r="402" spans="12:19" x14ac:dyDescent="0.3">
      <c r="L402" s="131"/>
      <c r="M402" s="131"/>
      <c r="N402" s="131"/>
      <c r="O402" s="131"/>
      <c r="P402" s="131"/>
      <c r="Q402" s="131"/>
      <c r="R402" s="131"/>
      <c r="S402" s="131"/>
    </row>
    <row r="403" spans="12:19" x14ac:dyDescent="0.3">
      <c r="L403" s="131"/>
      <c r="M403" s="131"/>
      <c r="N403" s="131"/>
      <c r="O403" s="131"/>
      <c r="P403" s="131"/>
      <c r="Q403" s="131"/>
      <c r="R403" s="131"/>
      <c r="S403" s="131"/>
    </row>
    <row r="404" spans="12:19" x14ac:dyDescent="0.3">
      <c r="L404" s="131"/>
      <c r="M404" s="131"/>
      <c r="N404" s="131"/>
      <c r="O404" s="131"/>
      <c r="P404" s="131"/>
      <c r="Q404" s="131"/>
      <c r="R404" s="131"/>
      <c r="S404" s="131"/>
    </row>
    <row r="405" spans="12:19" x14ac:dyDescent="0.3">
      <c r="L405" s="131"/>
      <c r="M405" s="131"/>
      <c r="N405" s="131"/>
      <c r="O405" s="131"/>
      <c r="P405" s="131"/>
      <c r="Q405" s="131"/>
      <c r="R405" s="131"/>
      <c r="S405" s="131"/>
    </row>
    <row r="406" spans="12:19" x14ac:dyDescent="0.3">
      <c r="L406" s="131"/>
      <c r="M406" s="131"/>
      <c r="N406" s="131"/>
      <c r="O406" s="131"/>
      <c r="P406" s="131"/>
      <c r="Q406" s="131"/>
      <c r="R406" s="131"/>
      <c r="S406" s="131"/>
    </row>
    <row r="407" spans="12:19" x14ac:dyDescent="0.3">
      <c r="L407" s="131"/>
      <c r="M407" s="131"/>
      <c r="N407" s="131"/>
      <c r="O407" s="131"/>
      <c r="P407" s="131"/>
      <c r="Q407" s="131"/>
      <c r="R407" s="131"/>
      <c r="S407" s="131"/>
    </row>
    <row r="408" spans="12:19" x14ac:dyDescent="0.3">
      <c r="L408" s="131"/>
      <c r="M408" s="131"/>
      <c r="N408" s="131"/>
      <c r="O408" s="131"/>
      <c r="P408" s="131"/>
      <c r="Q408" s="131"/>
      <c r="R408" s="131"/>
      <c r="S408" s="131"/>
    </row>
    <row r="409" spans="12:19" x14ac:dyDescent="0.3">
      <c r="L409" s="131"/>
      <c r="M409" s="131"/>
      <c r="N409" s="131"/>
      <c r="O409" s="131"/>
      <c r="P409" s="131"/>
      <c r="Q409" s="131"/>
      <c r="R409" s="131"/>
      <c r="S409" s="131"/>
    </row>
    <row r="410" spans="12:19" x14ac:dyDescent="0.3">
      <c r="L410" s="131"/>
      <c r="M410" s="131"/>
      <c r="N410" s="131"/>
      <c r="O410" s="131"/>
      <c r="P410" s="131"/>
      <c r="Q410" s="131"/>
      <c r="R410" s="131"/>
      <c r="S410" s="131"/>
    </row>
    <row r="411" spans="12:19" x14ac:dyDescent="0.3">
      <c r="L411" s="131"/>
      <c r="M411" s="131"/>
      <c r="N411" s="131"/>
      <c r="O411" s="131"/>
      <c r="P411" s="131"/>
      <c r="Q411" s="131"/>
      <c r="R411" s="131"/>
      <c r="S411" s="131"/>
    </row>
    <row r="412" spans="12:19" x14ac:dyDescent="0.3">
      <c r="L412" s="131"/>
      <c r="M412" s="131"/>
      <c r="N412" s="131"/>
      <c r="O412" s="131"/>
      <c r="P412" s="131"/>
      <c r="Q412" s="131"/>
      <c r="R412" s="131"/>
      <c r="S412" s="131"/>
    </row>
    <row r="413" spans="12:19" x14ac:dyDescent="0.3">
      <c r="L413" s="131"/>
      <c r="M413" s="131"/>
      <c r="N413" s="131"/>
      <c r="O413" s="131"/>
      <c r="P413" s="131"/>
      <c r="Q413" s="131"/>
      <c r="R413" s="131"/>
      <c r="S413" s="131"/>
    </row>
    <row r="414" spans="12:19" x14ac:dyDescent="0.3">
      <c r="L414" s="131"/>
      <c r="M414" s="131"/>
      <c r="N414" s="131"/>
      <c r="O414" s="131"/>
      <c r="P414" s="131"/>
      <c r="Q414" s="131"/>
      <c r="R414" s="131"/>
      <c r="S414" s="131"/>
    </row>
    <row r="415" spans="12:19" x14ac:dyDescent="0.3">
      <c r="L415" s="131"/>
      <c r="M415" s="131"/>
      <c r="N415" s="131"/>
      <c r="O415" s="131"/>
      <c r="P415" s="131"/>
      <c r="Q415" s="131"/>
      <c r="R415" s="131"/>
      <c r="S415" s="131"/>
    </row>
    <row r="416" spans="12:19" x14ac:dyDescent="0.3">
      <c r="L416" s="131"/>
      <c r="M416" s="131"/>
      <c r="N416" s="131"/>
      <c r="O416" s="131"/>
      <c r="P416" s="131"/>
      <c r="Q416" s="131"/>
      <c r="R416" s="131"/>
      <c r="S416" s="131"/>
    </row>
    <row r="417" spans="12:19" x14ac:dyDescent="0.3">
      <c r="L417" s="131"/>
      <c r="M417" s="131"/>
      <c r="N417" s="131"/>
      <c r="O417" s="131"/>
      <c r="P417" s="131"/>
      <c r="Q417" s="131"/>
      <c r="R417" s="131"/>
      <c r="S417" s="131"/>
    </row>
    <row r="418" spans="12:19" x14ac:dyDescent="0.3">
      <c r="L418" s="131"/>
      <c r="M418" s="131"/>
      <c r="N418" s="131"/>
      <c r="O418" s="131"/>
      <c r="P418" s="131"/>
      <c r="Q418" s="131"/>
      <c r="R418" s="131"/>
      <c r="S418" s="131"/>
    </row>
    <row r="419" spans="12:19" x14ac:dyDescent="0.3">
      <c r="L419" s="131"/>
      <c r="M419" s="131"/>
      <c r="N419" s="131"/>
      <c r="O419" s="131"/>
      <c r="P419" s="131"/>
      <c r="Q419" s="131"/>
      <c r="R419" s="131"/>
      <c r="S419" s="131"/>
    </row>
    <row r="420" spans="12:19" x14ac:dyDescent="0.3">
      <c r="L420" s="131"/>
      <c r="M420" s="131"/>
      <c r="N420" s="131"/>
      <c r="O420" s="131"/>
      <c r="P420" s="131"/>
      <c r="Q420" s="131"/>
      <c r="R420" s="131"/>
      <c r="S420" s="131"/>
    </row>
    <row r="421" spans="12:19" x14ac:dyDescent="0.3">
      <c r="L421" s="131"/>
      <c r="M421" s="131"/>
      <c r="N421" s="131"/>
      <c r="O421" s="131"/>
      <c r="P421" s="131"/>
      <c r="Q421" s="131"/>
      <c r="R421" s="131"/>
      <c r="S421" s="131"/>
    </row>
    <row r="422" spans="12:19" x14ac:dyDescent="0.3">
      <c r="L422" s="131"/>
      <c r="M422" s="131"/>
      <c r="N422" s="131"/>
      <c r="O422" s="131"/>
      <c r="P422" s="131"/>
      <c r="Q422" s="131"/>
      <c r="R422" s="131"/>
      <c r="S422" s="131"/>
    </row>
    <row r="423" spans="12:19" x14ac:dyDescent="0.3">
      <c r="L423" s="131"/>
      <c r="M423" s="131"/>
      <c r="N423" s="131"/>
      <c r="O423" s="131"/>
      <c r="P423" s="131"/>
      <c r="Q423" s="131"/>
      <c r="R423" s="131"/>
      <c r="S423" s="131"/>
    </row>
    <row r="424" spans="12:19" x14ac:dyDescent="0.3">
      <c r="L424" s="131"/>
      <c r="M424" s="131"/>
      <c r="N424" s="131"/>
      <c r="O424" s="131"/>
      <c r="P424" s="131"/>
      <c r="Q424" s="131"/>
      <c r="R424" s="131"/>
      <c r="S424" s="131"/>
    </row>
    <row r="425" spans="12:19" x14ac:dyDescent="0.3">
      <c r="L425" s="131"/>
      <c r="M425" s="131"/>
      <c r="N425" s="131"/>
      <c r="O425" s="131"/>
      <c r="P425" s="131"/>
      <c r="Q425" s="131"/>
      <c r="R425" s="131"/>
      <c r="S425" s="131"/>
    </row>
    <row r="426" spans="12:19" x14ac:dyDescent="0.3">
      <c r="L426" s="131"/>
      <c r="M426" s="131"/>
      <c r="N426" s="131"/>
      <c r="O426" s="131"/>
      <c r="P426" s="131"/>
      <c r="Q426" s="131"/>
      <c r="R426" s="131"/>
      <c r="S426" s="131"/>
    </row>
    <row r="427" spans="12:19" x14ac:dyDescent="0.3">
      <c r="L427" s="131"/>
      <c r="M427" s="131"/>
      <c r="N427" s="131"/>
      <c r="O427" s="131"/>
      <c r="P427" s="131"/>
      <c r="Q427" s="131"/>
      <c r="R427" s="131"/>
      <c r="S427" s="131"/>
    </row>
    <row r="428" spans="12:19" x14ac:dyDescent="0.3">
      <c r="L428" s="131"/>
      <c r="M428" s="131"/>
      <c r="N428" s="131"/>
      <c r="O428" s="131"/>
      <c r="P428" s="131"/>
      <c r="Q428" s="131"/>
      <c r="R428" s="131"/>
      <c r="S428" s="131"/>
    </row>
    <row r="429" spans="12:19" x14ac:dyDescent="0.3">
      <c r="L429" s="131"/>
      <c r="M429" s="131"/>
      <c r="N429" s="131"/>
      <c r="O429" s="131"/>
      <c r="P429" s="131"/>
      <c r="Q429" s="131"/>
      <c r="R429" s="131"/>
      <c r="S429" s="131"/>
    </row>
    <row r="430" spans="12:19" x14ac:dyDescent="0.3">
      <c r="L430" s="131"/>
      <c r="M430" s="131"/>
      <c r="N430" s="131"/>
      <c r="O430" s="131"/>
      <c r="P430" s="131"/>
      <c r="Q430" s="131"/>
      <c r="R430" s="131"/>
      <c r="S430" s="131"/>
    </row>
    <row r="431" spans="12:19" x14ac:dyDescent="0.3">
      <c r="L431" s="131"/>
      <c r="M431" s="131"/>
      <c r="N431" s="131"/>
      <c r="O431" s="131"/>
      <c r="P431" s="131"/>
      <c r="Q431" s="131"/>
      <c r="R431" s="131"/>
      <c r="S431" s="131"/>
    </row>
    <row r="432" spans="12:19" x14ac:dyDescent="0.3">
      <c r="L432" s="131"/>
      <c r="M432" s="131"/>
      <c r="N432" s="131"/>
      <c r="O432" s="131"/>
      <c r="P432" s="131"/>
      <c r="Q432" s="131"/>
      <c r="R432" s="131"/>
      <c r="S432" s="131"/>
    </row>
    <row r="433" spans="12:19" x14ac:dyDescent="0.3">
      <c r="L433" s="131"/>
      <c r="M433" s="131"/>
      <c r="N433" s="131"/>
      <c r="O433" s="131"/>
      <c r="P433" s="131"/>
      <c r="Q433" s="131"/>
      <c r="R433" s="131"/>
      <c r="S433" s="131"/>
    </row>
    <row r="434" spans="12:19" x14ac:dyDescent="0.3">
      <c r="L434" s="131"/>
      <c r="M434" s="131"/>
      <c r="N434" s="131"/>
      <c r="O434" s="131"/>
      <c r="P434" s="131"/>
      <c r="Q434" s="131"/>
      <c r="R434" s="131"/>
      <c r="S434" s="131"/>
    </row>
    <row r="435" spans="12:19" x14ac:dyDescent="0.3">
      <c r="L435" s="131"/>
      <c r="M435" s="131"/>
      <c r="N435" s="131"/>
      <c r="O435" s="131"/>
      <c r="P435" s="131"/>
      <c r="Q435" s="131"/>
      <c r="R435" s="131"/>
      <c r="S435" s="131"/>
    </row>
    <row r="436" spans="12:19" x14ac:dyDescent="0.3">
      <c r="L436" s="131"/>
      <c r="M436" s="131"/>
      <c r="N436" s="131"/>
      <c r="O436" s="131"/>
      <c r="P436" s="131"/>
      <c r="Q436" s="131"/>
      <c r="R436" s="131"/>
      <c r="S436" s="131"/>
    </row>
    <row r="437" spans="12:19" x14ac:dyDescent="0.3">
      <c r="L437" s="131"/>
      <c r="M437" s="131"/>
      <c r="N437" s="131"/>
      <c r="O437" s="131"/>
      <c r="P437" s="131"/>
      <c r="Q437" s="131"/>
      <c r="R437" s="131"/>
      <c r="S437" s="131"/>
    </row>
    <row r="438" spans="12:19" x14ac:dyDescent="0.3">
      <c r="L438" s="131"/>
      <c r="M438" s="131"/>
      <c r="N438" s="131"/>
      <c r="O438" s="131"/>
      <c r="P438" s="131"/>
      <c r="Q438" s="131"/>
      <c r="R438" s="131"/>
      <c r="S438" s="131"/>
    </row>
    <row r="439" spans="12:19" x14ac:dyDescent="0.3">
      <c r="L439" s="131"/>
      <c r="M439" s="131"/>
      <c r="N439" s="131"/>
      <c r="O439" s="131"/>
      <c r="P439" s="131"/>
      <c r="Q439" s="131"/>
      <c r="R439" s="131"/>
      <c r="S439" s="131"/>
    </row>
    <row r="440" spans="12:19" x14ac:dyDescent="0.3">
      <c r="L440" s="131"/>
      <c r="M440" s="131"/>
      <c r="N440" s="131"/>
      <c r="O440" s="131"/>
      <c r="P440" s="131"/>
      <c r="Q440" s="131"/>
      <c r="R440" s="131"/>
      <c r="S440" s="131"/>
    </row>
    <row r="441" spans="12:19" x14ac:dyDescent="0.3">
      <c r="L441" s="131"/>
      <c r="M441" s="131"/>
      <c r="N441" s="131"/>
      <c r="O441" s="131"/>
      <c r="P441" s="131"/>
      <c r="Q441" s="131"/>
      <c r="R441" s="131"/>
      <c r="S441" s="131"/>
    </row>
    <row r="442" spans="12:19" x14ac:dyDescent="0.3">
      <c r="L442" s="131"/>
      <c r="M442" s="131"/>
      <c r="N442" s="131"/>
      <c r="O442" s="131"/>
      <c r="P442" s="131"/>
      <c r="Q442" s="131"/>
      <c r="R442" s="131"/>
      <c r="S442" s="131"/>
    </row>
    <row r="443" spans="12:19" x14ac:dyDescent="0.3">
      <c r="L443" s="131"/>
      <c r="M443" s="131"/>
      <c r="N443" s="131"/>
      <c r="O443" s="131"/>
      <c r="P443" s="131"/>
      <c r="Q443" s="131"/>
      <c r="R443" s="131"/>
      <c r="S443" s="131"/>
    </row>
    <row r="444" spans="12:19" x14ac:dyDescent="0.3">
      <c r="L444" s="131"/>
      <c r="M444" s="131"/>
      <c r="N444" s="131"/>
      <c r="O444" s="131"/>
      <c r="P444" s="131"/>
      <c r="Q444" s="131"/>
      <c r="R444" s="131"/>
      <c r="S444" s="131"/>
    </row>
    <row r="445" spans="12:19" x14ac:dyDescent="0.3">
      <c r="L445" s="131"/>
      <c r="M445" s="131"/>
      <c r="N445" s="131"/>
      <c r="O445" s="131"/>
      <c r="P445" s="131"/>
      <c r="Q445" s="131"/>
      <c r="R445" s="131"/>
      <c r="S445" s="131"/>
    </row>
    <row r="446" spans="12:19" x14ac:dyDescent="0.3">
      <c r="L446" s="131"/>
      <c r="M446" s="131"/>
      <c r="N446" s="131"/>
      <c r="O446" s="131"/>
      <c r="P446" s="131"/>
      <c r="Q446" s="131"/>
      <c r="R446" s="131"/>
      <c r="S446" s="131"/>
    </row>
    <row r="447" spans="12:19" x14ac:dyDescent="0.3">
      <c r="L447" s="131"/>
      <c r="M447" s="131"/>
      <c r="N447" s="131"/>
      <c r="O447" s="131"/>
      <c r="P447" s="131"/>
      <c r="Q447" s="131"/>
      <c r="R447" s="131"/>
      <c r="S447" s="131"/>
    </row>
    <row r="448" spans="12:19" x14ac:dyDescent="0.3">
      <c r="L448" s="131"/>
      <c r="M448" s="131"/>
      <c r="N448" s="131"/>
      <c r="O448" s="131"/>
      <c r="P448" s="131"/>
      <c r="Q448" s="131"/>
      <c r="R448" s="131"/>
      <c r="S448" s="131"/>
    </row>
    <row r="449" spans="12:19" x14ac:dyDescent="0.3">
      <c r="L449" s="131"/>
      <c r="M449" s="131"/>
      <c r="N449" s="131"/>
      <c r="O449" s="131"/>
      <c r="P449" s="131"/>
      <c r="Q449" s="131"/>
      <c r="R449" s="131"/>
      <c r="S449" s="131"/>
    </row>
    <row r="450" spans="12:19" x14ac:dyDescent="0.3">
      <c r="L450" s="131"/>
      <c r="M450" s="131"/>
      <c r="N450" s="131"/>
      <c r="O450" s="131"/>
      <c r="P450" s="131"/>
      <c r="Q450" s="131"/>
      <c r="R450" s="131"/>
      <c r="S450" s="131"/>
    </row>
    <row r="451" spans="12:19" x14ac:dyDescent="0.3">
      <c r="L451" s="131"/>
      <c r="M451" s="131"/>
      <c r="N451" s="131"/>
      <c r="O451" s="131"/>
      <c r="P451" s="131"/>
      <c r="Q451" s="131"/>
      <c r="R451" s="131"/>
      <c r="S451" s="131"/>
    </row>
    <row r="452" spans="12:19" x14ac:dyDescent="0.3">
      <c r="L452" s="131"/>
      <c r="M452" s="131"/>
      <c r="N452" s="131"/>
      <c r="O452" s="131"/>
      <c r="P452" s="131"/>
      <c r="Q452" s="131"/>
      <c r="R452" s="131"/>
      <c r="S452" s="131"/>
    </row>
    <row r="453" spans="12:19" x14ac:dyDescent="0.3">
      <c r="L453" s="131"/>
      <c r="M453" s="131"/>
      <c r="N453" s="131"/>
      <c r="O453" s="131"/>
      <c r="P453" s="131"/>
      <c r="Q453" s="131"/>
      <c r="R453" s="131"/>
      <c r="S453" s="131"/>
    </row>
    <row r="454" spans="12:19" x14ac:dyDescent="0.3">
      <c r="L454" s="131"/>
      <c r="M454" s="131"/>
      <c r="N454" s="131"/>
      <c r="O454" s="131"/>
      <c r="P454" s="131"/>
      <c r="Q454" s="131"/>
      <c r="R454" s="131"/>
      <c r="S454" s="131"/>
    </row>
    <row r="455" spans="12:19" x14ac:dyDescent="0.3">
      <c r="L455" s="131"/>
      <c r="M455" s="131"/>
      <c r="N455" s="131"/>
      <c r="O455" s="131"/>
      <c r="P455" s="131"/>
      <c r="Q455" s="131"/>
      <c r="R455" s="131"/>
      <c r="S455" s="131"/>
    </row>
    <row r="456" spans="12:19" x14ac:dyDescent="0.3">
      <c r="L456" s="131"/>
      <c r="M456" s="131"/>
      <c r="N456" s="131"/>
      <c r="O456" s="131"/>
      <c r="P456" s="131"/>
      <c r="Q456" s="131"/>
      <c r="R456" s="131"/>
      <c r="S456" s="131"/>
    </row>
    <row r="457" spans="12:19" x14ac:dyDescent="0.3">
      <c r="L457" s="131"/>
      <c r="M457" s="131"/>
      <c r="N457" s="131"/>
      <c r="O457" s="131"/>
      <c r="P457" s="131"/>
      <c r="Q457" s="131"/>
      <c r="R457" s="131"/>
      <c r="S457" s="131"/>
    </row>
    <row r="458" spans="12:19" x14ac:dyDescent="0.3">
      <c r="L458" s="131"/>
      <c r="M458" s="131"/>
      <c r="N458" s="131"/>
      <c r="O458" s="131"/>
      <c r="P458" s="131"/>
      <c r="Q458" s="131"/>
      <c r="R458" s="131"/>
      <c r="S458" s="131"/>
    </row>
    <row r="459" spans="12:19" x14ac:dyDescent="0.3">
      <c r="L459" s="131"/>
      <c r="M459" s="131"/>
      <c r="N459" s="131"/>
      <c r="O459" s="131"/>
      <c r="P459" s="131"/>
      <c r="Q459" s="131"/>
      <c r="R459" s="131"/>
      <c r="S459" s="131"/>
    </row>
    <row r="460" spans="12:19" x14ac:dyDescent="0.3">
      <c r="L460" s="131"/>
      <c r="M460" s="131"/>
      <c r="N460" s="131"/>
      <c r="O460" s="131"/>
      <c r="P460" s="131"/>
      <c r="Q460" s="131"/>
      <c r="R460" s="131"/>
      <c r="S460" s="131"/>
    </row>
    <row r="461" spans="12:19" x14ac:dyDescent="0.3">
      <c r="L461" s="131"/>
      <c r="M461" s="131"/>
      <c r="N461" s="131"/>
      <c r="O461" s="131"/>
      <c r="P461" s="131"/>
      <c r="Q461" s="131"/>
      <c r="R461" s="131"/>
      <c r="S461" s="131"/>
    </row>
    <row r="462" spans="12:19" x14ac:dyDescent="0.3">
      <c r="L462" s="131"/>
      <c r="M462" s="131"/>
      <c r="N462" s="131"/>
      <c r="O462" s="131"/>
      <c r="P462" s="131"/>
      <c r="Q462" s="131"/>
      <c r="R462" s="131"/>
      <c r="S462" s="131"/>
    </row>
    <row r="463" spans="12:19" x14ac:dyDescent="0.3">
      <c r="L463" s="131"/>
      <c r="M463" s="131"/>
      <c r="N463" s="131"/>
      <c r="O463" s="131"/>
      <c r="P463" s="131"/>
      <c r="Q463" s="131"/>
      <c r="R463" s="131"/>
      <c r="S463" s="131"/>
    </row>
    <row r="464" spans="12:19" x14ac:dyDescent="0.3">
      <c r="L464" s="131"/>
      <c r="M464" s="131"/>
      <c r="N464" s="131"/>
      <c r="O464" s="131"/>
      <c r="P464" s="131"/>
      <c r="Q464" s="131"/>
      <c r="R464" s="131"/>
      <c r="S464" s="131"/>
    </row>
    <row r="465" spans="12:19" x14ac:dyDescent="0.3">
      <c r="L465" s="131"/>
      <c r="M465" s="131"/>
      <c r="N465" s="131"/>
      <c r="O465" s="131"/>
      <c r="P465" s="131"/>
      <c r="Q465" s="131"/>
      <c r="R465" s="131"/>
      <c r="S465" s="131"/>
    </row>
    <row r="466" spans="12:19" x14ac:dyDescent="0.3">
      <c r="L466" s="131"/>
      <c r="M466" s="131"/>
      <c r="N466" s="131"/>
      <c r="O466" s="131"/>
      <c r="P466" s="131"/>
      <c r="Q466" s="131"/>
      <c r="R466" s="131"/>
      <c r="S466" s="131"/>
    </row>
    <row r="467" spans="12:19" x14ac:dyDescent="0.3">
      <c r="L467" s="131"/>
      <c r="M467" s="131"/>
      <c r="N467" s="131"/>
      <c r="O467" s="131"/>
      <c r="P467" s="131"/>
      <c r="Q467" s="131"/>
      <c r="R467" s="131"/>
      <c r="S467" s="131"/>
    </row>
    <row r="468" spans="12:19" x14ac:dyDescent="0.3">
      <c r="L468" s="131"/>
      <c r="M468" s="131"/>
      <c r="N468" s="131"/>
      <c r="O468" s="131"/>
      <c r="P468" s="131"/>
      <c r="Q468" s="131"/>
      <c r="R468" s="131"/>
      <c r="S468" s="131"/>
    </row>
    <row r="469" spans="12:19" x14ac:dyDescent="0.3">
      <c r="L469" s="131"/>
      <c r="M469" s="131"/>
      <c r="N469" s="131"/>
      <c r="O469" s="131"/>
      <c r="P469" s="131"/>
      <c r="Q469" s="131"/>
      <c r="R469" s="131"/>
      <c r="S469" s="131"/>
    </row>
    <row r="470" spans="12:19" x14ac:dyDescent="0.3">
      <c r="L470" s="131"/>
      <c r="M470" s="131"/>
      <c r="N470" s="131"/>
      <c r="O470" s="131"/>
      <c r="P470" s="131"/>
      <c r="Q470" s="131"/>
      <c r="R470" s="131"/>
      <c r="S470" s="131"/>
    </row>
    <row r="471" spans="12:19" x14ac:dyDescent="0.3">
      <c r="L471" s="131"/>
      <c r="M471" s="131"/>
      <c r="N471" s="131"/>
      <c r="O471" s="131"/>
      <c r="P471" s="131"/>
      <c r="Q471" s="131"/>
      <c r="R471" s="131"/>
      <c r="S471" s="131"/>
    </row>
    <row r="472" spans="12:19" x14ac:dyDescent="0.3">
      <c r="L472" s="131"/>
      <c r="M472" s="131"/>
      <c r="N472" s="131"/>
      <c r="O472" s="131"/>
      <c r="P472" s="131"/>
      <c r="Q472" s="131"/>
      <c r="R472" s="131"/>
      <c r="S472" s="131"/>
    </row>
    <row r="473" spans="12:19" x14ac:dyDescent="0.3">
      <c r="L473" s="131"/>
      <c r="M473" s="131"/>
      <c r="N473" s="131"/>
      <c r="O473" s="131"/>
      <c r="P473" s="131"/>
      <c r="Q473" s="131"/>
      <c r="R473" s="131"/>
      <c r="S473" s="131"/>
    </row>
    <row r="474" spans="12:19" x14ac:dyDescent="0.3">
      <c r="L474" s="131"/>
      <c r="M474" s="131"/>
      <c r="N474" s="131"/>
      <c r="O474" s="131"/>
      <c r="P474" s="131"/>
      <c r="Q474" s="131"/>
      <c r="R474" s="131"/>
      <c r="S474" s="131"/>
    </row>
    <row r="475" spans="12:19" x14ac:dyDescent="0.3">
      <c r="L475" s="131"/>
      <c r="M475" s="131"/>
      <c r="N475" s="131"/>
      <c r="O475" s="131"/>
      <c r="P475" s="131"/>
      <c r="Q475" s="131"/>
      <c r="R475" s="131"/>
      <c r="S475" s="131"/>
    </row>
    <row r="476" spans="12:19" x14ac:dyDescent="0.3">
      <c r="L476" s="131"/>
      <c r="M476" s="131"/>
      <c r="N476" s="131"/>
      <c r="O476" s="131"/>
      <c r="P476" s="131"/>
      <c r="Q476" s="131"/>
      <c r="R476" s="131"/>
      <c r="S476" s="131"/>
    </row>
    <row r="477" spans="12:19" x14ac:dyDescent="0.3">
      <c r="L477" s="131"/>
      <c r="M477" s="131"/>
      <c r="N477" s="131"/>
      <c r="O477" s="131"/>
      <c r="P477" s="131"/>
      <c r="Q477" s="131"/>
      <c r="R477" s="131"/>
      <c r="S477" s="131"/>
    </row>
    <row r="478" spans="12:19" x14ac:dyDescent="0.3">
      <c r="L478" s="131"/>
      <c r="M478" s="131"/>
      <c r="N478" s="131"/>
      <c r="O478" s="131"/>
      <c r="P478" s="131"/>
      <c r="Q478" s="131"/>
      <c r="R478" s="131"/>
      <c r="S478" s="131"/>
    </row>
    <row r="479" spans="12:19" x14ac:dyDescent="0.3">
      <c r="L479" s="131"/>
      <c r="M479" s="131"/>
      <c r="N479" s="131"/>
      <c r="O479" s="131"/>
      <c r="P479" s="131"/>
      <c r="Q479" s="131"/>
      <c r="R479" s="131"/>
      <c r="S479" s="131"/>
    </row>
    <row r="480" spans="12:19" x14ac:dyDescent="0.3">
      <c r="L480" s="131"/>
      <c r="M480" s="131"/>
      <c r="N480" s="131"/>
      <c r="O480" s="131"/>
      <c r="P480" s="131"/>
      <c r="Q480" s="131"/>
      <c r="R480" s="131"/>
      <c r="S480" s="131"/>
    </row>
    <row r="481" spans="12:19" x14ac:dyDescent="0.3">
      <c r="L481" s="131"/>
      <c r="M481" s="131"/>
      <c r="N481" s="131"/>
      <c r="O481" s="131"/>
      <c r="P481" s="131"/>
      <c r="Q481" s="131"/>
      <c r="R481" s="131"/>
      <c r="S481" s="131"/>
    </row>
    <row r="482" spans="12:19" x14ac:dyDescent="0.3">
      <c r="L482" s="131"/>
      <c r="M482" s="131"/>
      <c r="N482" s="131"/>
      <c r="O482" s="131"/>
      <c r="P482" s="131"/>
      <c r="Q482" s="131"/>
      <c r="R482" s="131"/>
      <c r="S482" s="131"/>
    </row>
    <row r="483" spans="12:19" x14ac:dyDescent="0.3">
      <c r="L483" s="131"/>
      <c r="M483" s="131"/>
      <c r="N483" s="131"/>
      <c r="O483" s="131"/>
      <c r="P483" s="131"/>
      <c r="Q483" s="131"/>
      <c r="R483" s="131"/>
      <c r="S483" s="131"/>
    </row>
    <row r="484" spans="12:19" x14ac:dyDescent="0.3">
      <c r="L484" s="131"/>
      <c r="M484" s="131"/>
      <c r="N484" s="131"/>
      <c r="O484" s="131"/>
      <c r="P484" s="131"/>
      <c r="Q484" s="131"/>
      <c r="R484" s="131"/>
      <c r="S484" s="131"/>
    </row>
    <row r="485" spans="12:19" x14ac:dyDescent="0.3">
      <c r="L485" s="131"/>
      <c r="M485" s="131"/>
      <c r="N485" s="131"/>
      <c r="O485" s="131"/>
      <c r="P485" s="131"/>
      <c r="Q485" s="131"/>
      <c r="R485" s="131"/>
      <c r="S485" s="131"/>
    </row>
    <row r="486" spans="12:19" x14ac:dyDescent="0.3">
      <c r="L486" s="131"/>
      <c r="M486" s="131"/>
      <c r="N486" s="131"/>
      <c r="O486" s="131"/>
      <c r="P486" s="131"/>
      <c r="Q486" s="131"/>
      <c r="R486" s="131"/>
      <c r="S486" s="131"/>
    </row>
    <row r="487" spans="12:19" x14ac:dyDescent="0.3">
      <c r="L487" s="131"/>
      <c r="M487" s="131"/>
      <c r="N487" s="131"/>
      <c r="O487" s="131"/>
      <c r="P487" s="131"/>
      <c r="Q487" s="131"/>
      <c r="R487" s="131"/>
      <c r="S487" s="131"/>
    </row>
    <row r="488" spans="12:19" x14ac:dyDescent="0.3">
      <c r="L488" s="131"/>
      <c r="M488" s="131"/>
      <c r="N488" s="131"/>
      <c r="O488" s="131"/>
      <c r="P488" s="131"/>
      <c r="Q488" s="131"/>
      <c r="R488" s="131"/>
      <c r="S488" s="131"/>
    </row>
    <row r="489" spans="12:19" x14ac:dyDescent="0.3">
      <c r="L489" s="131"/>
      <c r="M489" s="131"/>
      <c r="N489" s="131"/>
      <c r="O489" s="131"/>
      <c r="P489" s="131"/>
      <c r="Q489" s="131"/>
      <c r="R489" s="131"/>
      <c r="S489" s="131"/>
    </row>
    <row r="490" spans="12:19" x14ac:dyDescent="0.3">
      <c r="L490" s="131"/>
      <c r="M490" s="131"/>
      <c r="N490" s="131"/>
      <c r="O490" s="131"/>
      <c r="P490" s="131"/>
      <c r="Q490" s="131"/>
      <c r="R490" s="131"/>
      <c r="S490" s="131"/>
    </row>
    <row r="491" spans="12:19" x14ac:dyDescent="0.3">
      <c r="L491" s="131"/>
      <c r="M491" s="131"/>
      <c r="N491" s="131"/>
      <c r="O491" s="131"/>
      <c r="P491" s="131"/>
      <c r="Q491" s="131"/>
      <c r="R491" s="131"/>
      <c r="S491" s="131"/>
    </row>
    <row r="492" spans="12:19" x14ac:dyDescent="0.3">
      <c r="L492" s="131"/>
      <c r="M492" s="131"/>
      <c r="N492" s="131"/>
      <c r="O492" s="131"/>
      <c r="P492" s="131"/>
      <c r="Q492" s="131"/>
      <c r="R492" s="131"/>
      <c r="S492" s="131"/>
    </row>
    <row r="493" spans="12:19" x14ac:dyDescent="0.3">
      <c r="L493" s="131"/>
      <c r="M493" s="131"/>
      <c r="N493" s="131"/>
      <c r="O493" s="131"/>
      <c r="P493" s="131"/>
      <c r="Q493" s="131"/>
      <c r="R493" s="131"/>
      <c r="S493" s="131"/>
    </row>
    <row r="494" spans="12:19" x14ac:dyDescent="0.3">
      <c r="L494" s="131"/>
      <c r="M494" s="131"/>
      <c r="N494" s="131"/>
      <c r="O494" s="131"/>
      <c r="P494" s="131"/>
      <c r="Q494" s="131"/>
      <c r="R494" s="131"/>
      <c r="S494" s="131"/>
    </row>
    <row r="495" spans="12:19" x14ac:dyDescent="0.3">
      <c r="L495" s="131"/>
      <c r="M495" s="131"/>
      <c r="N495" s="131"/>
      <c r="O495" s="131"/>
      <c r="P495" s="131"/>
      <c r="Q495" s="131"/>
      <c r="R495" s="131"/>
      <c r="S495" s="131"/>
    </row>
    <row r="496" spans="12:19" x14ac:dyDescent="0.3">
      <c r="L496" s="131"/>
      <c r="M496" s="131"/>
      <c r="N496" s="131"/>
      <c r="O496" s="131"/>
      <c r="P496" s="131"/>
      <c r="Q496" s="131"/>
      <c r="R496" s="131"/>
      <c r="S496" s="131"/>
    </row>
    <row r="497" spans="12:19" x14ac:dyDescent="0.3">
      <c r="L497" s="131"/>
      <c r="M497" s="131"/>
      <c r="N497" s="131"/>
      <c r="O497" s="131"/>
      <c r="P497" s="131"/>
      <c r="Q497" s="131"/>
      <c r="R497" s="131"/>
      <c r="S497" s="131"/>
    </row>
    <row r="498" spans="12:19" x14ac:dyDescent="0.3">
      <c r="L498" s="131"/>
      <c r="M498" s="131"/>
      <c r="N498" s="131"/>
      <c r="O498" s="131"/>
      <c r="P498" s="131"/>
      <c r="Q498" s="131"/>
      <c r="R498" s="131"/>
      <c r="S498" s="131"/>
    </row>
    <row r="499" spans="12:19" x14ac:dyDescent="0.3">
      <c r="L499" s="131"/>
      <c r="M499" s="131"/>
      <c r="N499" s="131"/>
      <c r="O499" s="131"/>
      <c r="P499" s="131"/>
      <c r="Q499" s="131"/>
      <c r="R499" s="131"/>
      <c r="S499" s="131"/>
    </row>
    <row r="500" spans="12:19" x14ac:dyDescent="0.3">
      <c r="L500" s="131"/>
      <c r="M500" s="131"/>
      <c r="N500" s="131"/>
      <c r="O500" s="131"/>
      <c r="P500" s="131"/>
      <c r="Q500" s="131"/>
      <c r="R500" s="131"/>
      <c r="S500" s="131"/>
    </row>
    <row r="501" spans="12:19" x14ac:dyDescent="0.3">
      <c r="L501" s="131"/>
      <c r="M501" s="131"/>
      <c r="N501" s="131"/>
      <c r="O501" s="131"/>
      <c r="P501" s="131"/>
      <c r="Q501" s="131"/>
      <c r="R501" s="131"/>
      <c r="S501" s="131"/>
    </row>
    <row r="502" spans="12:19" x14ac:dyDescent="0.3">
      <c r="L502" s="131"/>
      <c r="M502" s="131"/>
      <c r="N502" s="131"/>
      <c r="O502" s="131"/>
      <c r="P502" s="131"/>
      <c r="Q502" s="131"/>
      <c r="R502" s="131"/>
      <c r="S502" s="131"/>
    </row>
    <row r="503" spans="12:19" x14ac:dyDescent="0.3">
      <c r="L503" s="131"/>
      <c r="M503" s="131"/>
      <c r="N503" s="131"/>
      <c r="O503" s="131"/>
      <c r="P503" s="131"/>
      <c r="Q503" s="131"/>
      <c r="R503" s="131"/>
      <c r="S503" s="131"/>
    </row>
    <row r="504" spans="12:19" x14ac:dyDescent="0.3">
      <c r="L504" s="131"/>
      <c r="M504" s="131"/>
      <c r="N504" s="131"/>
      <c r="O504" s="131"/>
      <c r="P504" s="131"/>
      <c r="Q504" s="131"/>
      <c r="R504" s="131"/>
      <c r="S504" s="131"/>
    </row>
    <row r="505" spans="12:19" x14ac:dyDescent="0.3">
      <c r="L505" s="131"/>
      <c r="M505" s="131"/>
      <c r="N505" s="131"/>
      <c r="O505" s="131"/>
      <c r="P505" s="131"/>
      <c r="Q505" s="131"/>
      <c r="R505" s="131"/>
      <c r="S505" s="131"/>
    </row>
    <row r="506" spans="12:19" x14ac:dyDescent="0.3">
      <c r="L506" s="131"/>
      <c r="M506" s="131"/>
      <c r="N506" s="131"/>
      <c r="O506" s="131"/>
      <c r="P506" s="131"/>
      <c r="Q506" s="131"/>
      <c r="R506" s="131"/>
      <c r="S506" s="131"/>
    </row>
    <row r="507" spans="12:19" x14ac:dyDescent="0.3">
      <c r="L507" s="131"/>
      <c r="M507" s="131"/>
      <c r="N507" s="131"/>
      <c r="O507" s="131"/>
      <c r="P507" s="131"/>
      <c r="Q507" s="131"/>
      <c r="R507" s="131"/>
      <c r="S507" s="131"/>
    </row>
    <row r="508" spans="12:19" x14ac:dyDescent="0.3">
      <c r="L508" s="131"/>
      <c r="M508" s="131"/>
      <c r="N508" s="131"/>
      <c r="O508" s="131"/>
      <c r="P508" s="131"/>
      <c r="Q508" s="131"/>
      <c r="R508" s="131"/>
      <c r="S508" s="131"/>
    </row>
    <row r="509" spans="12:19" x14ac:dyDescent="0.3">
      <c r="L509" s="131"/>
      <c r="M509" s="131"/>
      <c r="N509" s="131"/>
      <c r="O509" s="131"/>
      <c r="P509" s="131"/>
      <c r="Q509" s="131"/>
      <c r="R509" s="131"/>
      <c r="S509" s="131"/>
    </row>
    <row r="510" spans="12:19" x14ac:dyDescent="0.3">
      <c r="L510" s="131"/>
      <c r="M510" s="131"/>
      <c r="N510" s="131"/>
      <c r="O510" s="131"/>
      <c r="P510" s="131"/>
      <c r="Q510" s="131"/>
      <c r="R510" s="131"/>
      <c r="S510" s="131"/>
    </row>
    <row r="511" spans="12:19" x14ac:dyDescent="0.3">
      <c r="L511" s="131"/>
      <c r="M511" s="131"/>
      <c r="N511" s="131"/>
      <c r="O511" s="131"/>
      <c r="P511" s="131"/>
      <c r="Q511" s="131"/>
      <c r="R511" s="131"/>
      <c r="S511" s="131"/>
    </row>
    <row r="512" spans="12:19" x14ac:dyDescent="0.3">
      <c r="L512" s="131"/>
      <c r="M512" s="131"/>
      <c r="N512" s="131"/>
      <c r="O512" s="131"/>
      <c r="P512" s="131"/>
      <c r="Q512" s="131"/>
      <c r="R512" s="131"/>
      <c r="S512" s="131"/>
    </row>
    <row r="513" spans="12:19" x14ac:dyDescent="0.3">
      <c r="L513" s="131"/>
      <c r="M513" s="131"/>
      <c r="N513" s="131"/>
      <c r="O513" s="131"/>
      <c r="P513" s="131"/>
      <c r="Q513" s="131"/>
      <c r="R513" s="131"/>
      <c r="S513" s="131"/>
    </row>
    <row r="514" spans="12:19" x14ac:dyDescent="0.3">
      <c r="L514" s="131"/>
      <c r="M514" s="131"/>
      <c r="N514" s="131"/>
      <c r="O514" s="131"/>
      <c r="P514" s="131"/>
      <c r="Q514" s="131"/>
      <c r="R514" s="131"/>
      <c r="S514" s="131"/>
    </row>
    <row r="515" spans="12:19" x14ac:dyDescent="0.3">
      <c r="L515" s="131"/>
      <c r="M515" s="131"/>
      <c r="N515" s="131"/>
      <c r="O515" s="131"/>
      <c r="P515" s="131"/>
      <c r="Q515" s="131"/>
      <c r="R515" s="131"/>
      <c r="S515" s="131"/>
    </row>
    <row r="516" spans="12:19" x14ac:dyDescent="0.3">
      <c r="L516" s="131"/>
      <c r="M516" s="131"/>
      <c r="N516" s="131"/>
      <c r="O516" s="131"/>
      <c r="P516" s="131"/>
      <c r="Q516" s="131"/>
      <c r="R516" s="131"/>
      <c r="S516" s="131"/>
    </row>
    <row r="517" spans="12:19" x14ac:dyDescent="0.3">
      <c r="L517" s="131"/>
      <c r="M517" s="131"/>
      <c r="N517" s="131"/>
      <c r="O517" s="131"/>
      <c r="P517" s="131"/>
      <c r="Q517" s="131"/>
      <c r="R517" s="131"/>
      <c r="S517" s="131"/>
    </row>
    <row r="518" spans="12:19" x14ac:dyDescent="0.3">
      <c r="L518" s="131"/>
      <c r="M518" s="131"/>
      <c r="N518" s="131"/>
      <c r="O518" s="131"/>
      <c r="P518" s="131"/>
      <c r="Q518" s="131"/>
      <c r="R518" s="131"/>
      <c r="S518" s="131"/>
    </row>
    <row r="519" spans="12:19" x14ac:dyDescent="0.3">
      <c r="L519" s="131"/>
      <c r="M519" s="131"/>
      <c r="N519" s="131"/>
      <c r="O519" s="131"/>
      <c r="P519" s="131"/>
      <c r="Q519" s="131"/>
      <c r="R519" s="131"/>
      <c r="S519" s="131"/>
    </row>
    <row r="520" spans="12:19" x14ac:dyDescent="0.3">
      <c r="L520" s="131"/>
      <c r="M520" s="131"/>
      <c r="N520" s="131"/>
      <c r="O520" s="131"/>
      <c r="P520" s="131"/>
      <c r="Q520" s="131"/>
      <c r="R520" s="131"/>
      <c r="S520" s="131"/>
    </row>
    <row r="521" spans="12:19" x14ac:dyDescent="0.3">
      <c r="L521" s="131"/>
      <c r="M521" s="131"/>
      <c r="N521" s="131"/>
      <c r="O521" s="131"/>
      <c r="P521" s="131"/>
      <c r="Q521" s="131"/>
      <c r="R521" s="131"/>
      <c r="S521" s="131"/>
    </row>
    <row r="522" spans="12:19" x14ac:dyDescent="0.3">
      <c r="L522" s="131"/>
      <c r="M522" s="131"/>
      <c r="N522" s="131"/>
      <c r="O522" s="131"/>
      <c r="P522" s="131"/>
      <c r="Q522" s="131"/>
      <c r="R522" s="131"/>
      <c r="S522" s="131"/>
    </row>
    <row r="523" spans="12:19" x14ac:dyDescent="0.3">
      <c r="L523" s="131"/>
      <c r="M523" s="131"/>
      <c r="N523" s="131"/>
      <c r="O523" s="131"/>
      <c r="P523" s="131"/>
      <c r="Q523" s="131"/>
      <c r="R523" s="131"/>
      <c r="S523" s="131"/>
    </row>
    <row r="524" spans="12:19" x14ac:dyDescent="0.3">
      <c r="L524" s="131"/>
      <c r="M524" s="131"/>
      <c r="N524" s="131"/>
      <c r="O524" s="131"/>
      <c r="P524" s="131"/>
      <c r="Q524" s="131"/>
      <c r="R524" s="131"/>
      <c r="S524" s="131"/>
    </row>
    <row r="525" spans="12:19" x14ac:dyDescent="0.3">
      <c r="L525" s="131"/>
      <c r="M525" s="131"/>
      <c r="N525" s="131"/>
      <c r="O525" s="131"/>
      <c r="P525" s="131"/>
      <c r="Q525" s="131"/>
      <c r="R525" s="131"/>
      <c r="S525" s="131"/>
    </row>
    <row r="526" spans="12:19" x14ac:dyDescent="0.3">
      <c r="L526" s="131"/>
      <c r="M526" s="131"/>
      <c r="N526" s="131"/>
      <c r="O526" s="131"/>
      <c r="P526" s="131"/>
      <c r="Q526" s="131"/>
      <c r="R526" s="131"/>
      <c r="S526" s="131"/>
    </row>
    <row r="527" spans="12:19" x14ac:dyDescent="0.3">
      <c r="L527" s="131"/>
      <c r="M527" s="131"/>
      <c r="N527" s="131"/>
      <c r="O527" s="131"/>
      <c r="P527" s="131"/>
      <c r="Q527" s="131"/>
      <c r="R527" s="131"/>
      <c r="S527" s="131"/>
    </row>
    <row r="528" spans="12:19" x14ac:dyDescent="0.3">
      <c r="L528" s="131"/>
      <c r="M528" s="131"/>
      <c r="N528" s="131"/>
      <c r="O528" s="131"/>
      <c r="P528" s="131"/>
      <c r="Q528" s="131"/>
      <c r="R528" s="131"/>
      <c r="S528" s="131"/>
    </row>
    <row r="529" spans="12:19" x14ac:dyDescent="0.3">
      <c r="L529" s="131"/>
      <c r="M529" s="131"/>
      <c r="N529" s="131"/>
      <c r="O529" s="131"/>
      <c r="P529" s="131"/>
      <c r="Q529" s="131"/>
      <c r="R529" s="131"/>
      <c r="S529" s="131"/>
    </row>
    <row r="530" spans="12:19" x14ac:dyDescent="0.3">
      <c r="L530" s="131"/>
      <c r="M530" s="131"/>
      <c r="N530" s="131"/>
      <c r="O530" s="131"/>
      <c r="P530" s="131"/>
      <c r="Q530" s="131"/>
      <c r="R530" s="131"/>
      <c r="S530" s="131"/>
    </row>
    <row r="531" spans="12:19" x14ac:dyDescent="0.3">
      <c r="L531" s="131"/>
      <c r="M531" s="131"/>
      <c r="N531" s="131"/>
      <c r="O531" s="131"/>
      <c r="P531" s="131"/>
      <c r="Q531" s="131"/>
      <c r="R531" s="131"/>
      <c r="S531" s="131"/>
    </row>
    <row r="532" spans="12:19" x14ac:dyDescent="0.3">
      <c r="L532" s="131"/>
      <c r="M532" s="131"/>
      <c r="N532" s="131"/>
      <c r="O532" s="131"/>
      <c r="P532" s="131"/>
      <c r="Q532" s="131"/>
      <c r="R532" s="131"/>
      <c r="S532" s="131"/>
    </row>
    <row r="533" spans="12:19" x14ac:dyDescent="0.3">
      <c r="L533" s="131"/>
      <c r="M533" s="131"/>
      <c r="N533" s="131"/>
      <c r="O533" s="131"/>
      <c r="P533" s="131"/>
      <c r="Q533" s="131"/>
      <c r="R533" s="131"/>
      <c r="S533" s="131"/>
    </row>
    <row r="534" spans="12:19" x14ac:dyDescent="0.3">
      <c r="L534" s="131"/>
      <c r="M534" s="131"/>
      <c r="N534" s="131"/>
      <c r="O534" s="131"/>
      <c r="P534" s="131"/>
      <c r="Q534" s="131"/>
      <c r="R534" s="131"/>
      <c r="S534" s="131"/>
    </row>
    <row r="535" spans="12:19" x14ac:dyDescent="0.3">
      <c r="L535" s="131"/>
      <c r="M535" s="131"/>
      <c r="N535" s="131"/>
      <c r="O535" s="131"/>
      <c r="P535" s="131"/>
      <c r="Q535" s="131"/>
      <c r="R535" s="131"/>
      <c r="S535" s="131"/>
    </row>
    <row r="536" spans="12:19" x14ac:dyDescent="0.3">
      <c r="L536" s="131"/>
      <c r="M536" s="131"/>
      <c r="N536" s="131"/>
      <c r="O536" s="131"/>
      <c r="P536" s="131"/>
      <c r="Q536" s="131"/>
      <c r="R536" s="131"/>
      <c r="S536" s="131"/>
    </row>
    <row r="537" spans="12:19" x14ac:dyDescent="0.3">
      <c r="L537" s="131"/>
      <c r="M537" s="131"/>
      <c r="N537" s="131"/>
      <c r="O537" s="131"/>
      <c r="P537" s="131"/>
      <c r="Q537" s="131"/>
      <c r="R537" s="131"/>
      <c r="S537" s="131"/>
    </row>
    <row r="538" spans="12:19" x14ac:dyDescent="0.3">
      <c r="L538" s="131"/>
      <c r="M538" s="131"/>
      <c r="N538" s="131"/>
      <c r="O538" s="131"/>
      <c r="P538" s="131"/>
      <c r="Q538" s="131"/>
      <c r="R538" s="131"/>
      <c r="S538" s="131"/>
    </row>
    <row r="539" spans="12:19" x14ac:dyDescent="0.3">
      <c r="L539" s="131"/>
      <c r="M539" s="131"/>
      <c r="N539" s="131"/>
      <c r="O539" s="131"/>
      <c r="P539" s="131"/>
      <c r="Q539" s="131"/>
      <c r="R539" s="131"/>
      <c r="S539" s="131"/>
    </row>
    <row r="540" spans="12:19" x14ac:dyDescent="0.3">
      <c r="L540" s="131"/>
      <c r="M540" s="131"/>
      <c r="N540" s="131"/>
      <c r="O540" s="131"/>
      <c r="P540" s="131"/>
      <c r="Q540" s="131"/>
      <c r="R540" s="131"/>
      <c r="S540" s="131"/>
    </row>
    <row r="541" spans="12:19" x14ac:dyDescent="0.3">
      <c r="L541" s="131"/>
      <c r="M541" s="131"/>
      <c r="N541" s="131"/>
      <c r="O541" s="131"/>
      <c r="P541" s="131"/>
      <c r="Q541" s="131"/>
      <c r="R541" s="131"/>
      <c r="S541" s="131"/>
    </row>
    <row r="542" spans="12:19" x14ac:dyDescent="0.3">
      <c r="L542" s="131"/>
      <c r="M542" s="131"/>
      <c r="N542" s="131"/>
      <c r="O542" s="131"/>
      <c r="P542" s="131"/>
      <c r="Q542" s="131"/>
      <c r="R542" s="131"/>
      <c r="S542" s="131"/>
    </row>
    <row r="543" spans="12:19" x14ac:dyDescent="0.3">
      <c r="L543" s="131"/>
      <c r="M543" s="131"/>
      <c r="N543" s="131"/>
      <c r="O543" s="131"/>
      <c r="P543" s="131"/>
      <c r="Q543" s="131"/>
      <c r="R543" s="131"/>
      <c r="S543" s="131"/>
    </row>
    <row r="544" spans="12:19" x14ac:dyDescent="0.3">
      <c r="L544" s="131"/>
      <c r="M544" s="131"/>
      <c r="N544" s="131"/>
      <c r="O544" s="131"/>
      <c r="P544" s="131"/>
      <c r="Q544" s="131"/>
      <c r="R544" s="131"/>
      <c r="S544" s="131"/>
    </row>
    <row r="545" spans="12:19" x14ac:dyDescent="0.3">
      <c r="L545" s="131"/>
      <c r="M545" s="131"/>
      <c r="N545" s="131"/>
      <c r="O545" s="131"/>
      <c r="P545" s="131"/>
      <c r="Q545" s="131"/>
      <c r="R545" s="131"/>
      <c r="S545" s="131"/>
    </row>
    <row r="546" spans="12:19" x14ac:dyDescent="0.3">
      <c r="L546" s="131"/>
      <c r="M546" s="131"/>
      <c r="N546" s="131"/>
      <c r="O546" s="131"/>
      <c r="P546" s="131"/>
      <c r="Q546" s="131"/>
      <c r="R546" s="131"/>
      <c r="S546" s="131"/>
    </row>
    <row r="547" spans="12:19" x14ac:dyDescent="0.3">
      <c r="L547" s="131"/>
      <c r="M547" s="131"/>
      <c r="N547" s="131"/>
      <c r="O547" s="131"/>
      <c r="P547" s="131"/>
      <c r="Q547" s="131"/>
      <c r="R547" s="131"/>
      <c r="S547" s="131"/>
    </row>
    <row r="548" spans="12:19" x14ac:dyDescent="0.3">
      <c r="L548" s="131"/>
      <c r="M548" s="131"/>
      <c r="N548" s="131"/>
      <c r="O548" s="131"/>
      <c r="P548" s="131"/>
      <c r="Q548" s="131"/>
      <c r="R548" s="131"/>
      <c r="S548" s="131"/>
    </row>
    <row r="549" spans="12:19" x14ac:dyDescent="0.3">
      <c r="L549" s="131"/>
      <c r="M549" s="131"/>
      <c r="N549" s="131"/>
      <c r="O549" s="131"/>
      <c r="P549" s="131"/>
      <c r="Q549" s="131"/>
      <c r="R549" s="131"/>
      <c r="S549" s="131"/>
    </row>
    <row r="550" spans="12:19" x14ac:dyDescent="0.3">
      <c r="L550" s="131"/>
      <c r="M550" s="131"/>
      <c r="N550" s="131"/>
      <c r="O550" s="131"/>
      <c r="P550" s="131"/>
      <c r="Q550" s="131"/>
      <c r="R550" s="131"/>
      <c r="S550" s="131"/>
    </row>
    <row r="551" spans="12:19" x14ac:dyDescent="0.3">
      <c r="L551" s="131"/>
      <c r="M551" s="131"/>
      <c r="N551" s="131"/>
      <c r="O551" s="131"/>
      <c r="P551" s="131"/>
      <c r="Q551" s="131"/>
      <c r="R551" s="131"/>
      <c r="S551" s="131"/>
    </row>
    <row r="552" spans="12:19" x14ac:dyDescent="0.3">
      <c r="L552" s="131"/>
      <c r="M552" s="131"/>
      <c r="N552" s="131"/>
      <c r="O552" s="131"/>
      <c r="P552" s="131"/>
      <c r="Q552" s="131"/>
      <c r="R552" s="131"/>
      <c r="S552" s="131"/>
    </row>
    <row r="553" spans="12:19" x14ac:dyDescent="0.3">
      <c r="L553" s="131"/>
      <c r="M553" s="131"/>
      <c r="N553" s="131"/>
      <c r="O553" s="131"/>
      <c r="P553" s="131"/>
      <c r="Q553" s="131"/>
      <c r="R553" s="131"/>
      <c r="S553" s="131"/>
    </row>
    <row r="554" spans="12:19" x14ac:dyDescent="0.3">
      <c r="L554" s="131"/>
      <c r="M554" s="131"/>
      <c r="N554" s="131"/>
      <c r="O554" s="131"/>
      <c r="P554" s="131"/>
      <c r="Q554" s="131"/>
      <c r="R554" s="131"/>
      <c r="S554" s="131"/>
    </row>
    <row r="555" spans="12:19" x14ac:dyDescent="0.3">
      <c r="L555" s="131"/>
      <c r="M555" s="131"/>
      <c r="N555" s="131"/>
      <c r="O555" s="131"/>
      <c r="P555" s="131"/>
      <c r="Q555" s="131"/>
      <c r="R555" s="131"/>
      <c r="S555" s="131"/>
    </row>
    <row r="556" spans="12:19" x14ac:dyDescent="0.3">
      <c r="L556" s="131"/>
      <c r="M556" s="131"/>
      <c r="N556" s="131"/>
      <c r="O556" s="131"/>
      <c r="P556" s="131"/>
      <c r="Q556" s="131"/>
      <c r="R556" s="131"/>
      <c r="S556" s="131"/>
    </row>
    <row r="557" spans="12:19" x14ac:dyDescent="0.3">
      <c r="L557" s="131"/>
      <c r="M557" s="131"/>
      <c r="N557" s="131"/>
      <c r="O557" s="131"/>
      <c r="P557" s="131"/>
      <c r="Q557" s="131"/>
      <c r="R557" s="131"/>
      <c r="S557" s="131"/>
    </row>
    <row r="558" spans="12:19" x14ac:dyDescent="0.3">
      <c r="L558" s="131"/>
      <c r="M558" s="131"/>
      <c r="N558" s="131"/>
      <c r="O558" s="131"/>
      <c r="P558" s="131"/>
      <c r="Q558" s="131"/>
      <c r="R558" s="131"/>
      <c r="S558" s="131"/>
    </row>
    <row r="559" spans="12:19" x14ac:dyDescent="0.3">
      <c r="L559" s="131"/>
      <c r="M559" s="131"/>
      <c r="N559" s="131"/>
      <c r="O559" s="131"/>
      <c r="P559" s="131"/>
      <c r="Q559" s="131"/>
      <c r="R559" s="131"/>
      <c r="S559" s="131"/>
    </row>
    <row r="560" spans="12:19" x14ac:dyDescent="0.3">
      <c r="L560" s="131"/>
      <c r="M560" s="131"/>
      <c r="N560" s="131"/>
      <c r="O560" s="131"/>
      <c r="P560" s="131"/>
      <c r="Q560" s="131"/>
      <c r="R560" s="131"/>
      <c r="S560" s="131"/>
    </row>
    <row r="561" spans="12:19" x14ac:dyDescent="0.3">
      <c r="L561" s="131"/>
      <c r="M561" s="131"/>
      <c r="N561" s="131"/>
      <c r="O561" s="131"/>
      <c r="P561" s="131"/>
      <c r="Q561" s="131"/>
      <c r="R561" s="131"/>
      <c r="S561" s="131"/>
    </row>
    <row r="562" spans="12:19" x14ac:dyDescent="0.3">
      <c r="L562" s="131"/>
      <c r="M562" s="131"/>
      <c r="N562" s="131"/>
      <c r="O562" s="131"/>
      <c r="P562" s="131"/>
      <c r="Q562" s="131"/>
      <c r="R562" s="131"/>
      <c r="S562" s="131"/>
    </row>
    <row r="563" spans="12:19" x14ac:dyDescent="0.3">
      <c r="L563" s="131"/>
      <c r="M563" s="131"/>
      <c r="N563" s="131"/>
      <c r="O563" s="131"/>
      <c r="P563" s="131"/>
      <c r="Q563" s="131"/>
      <c r="R563" s="131"/>
      <c r="S563" s="131"/>
    </row>
    <row r="564" spans="12:19" x14ac:dyDescent="0.3">
      <c r="L564" s="131"/>
      <c r="M564" s="131"/>
      <c r="N564" s="131"/>
      <c r="O564" s="131"/>
      <c r="P564" s="131"/>
      <c r="Q564" s="131"/>
      <c r="R564" s="131"/>
      <c r="S564" s="131"/>
    </row>
    <row r="565" spans="12:19" x14ac:dyDescent="0.3">
      <c r="L565" s="131"/>
      <c r="M565" s="131"/>
      <c r="N565" s="131"/>
      <c r="O565" s="131"/>
      <c r="P565" s="131"/>
      <c r="Q565" s="131"/>
      <c r="R565" s="131"/>
      <c r="S565" s="131"/>
    </row>
    <row r="566" spans="12:19" x14ac:dyDescent="0.3">
      <c r="L566" s="131"/>
      <c r="M566" s="131"/>
      <c r="N566" s="131"/>
      <c r="O566" s="131"/>
      <c r="P566" s="131"/>
      <c r="Q566" s="131"/>
      <c r="R566" s="131"/>
      <c r="S566" s="131"/>
    </row>
    <row r="567" spans="12:19" x14ac:dyDescent="0.3">
      <c r="L567" s="131"/>
      <c r="M567" s="131"/>
      <c r="N567" s="131"/>
      <c r="O567" s="131"/>
      <c r="P567" s="131"/>
      <c r="Q567" s="131"/>
      <c r="R567" s="131"/>
      <c r="S567" s="131"/>
    </row>
    <row r="568" spans="12:19" x14ac:dyDescent="0.3">
      <c r="L568" s="131"/>
      <c r="M568" s="131"/>
      <c r="N568" s="131"/>
      <c r="O568" s="131"/>
      <c r="P568" s="131"/>
      <c r="Q568" s="131"/>
      <c r="R568" s="131"/>
      <c r="S568" s="131"/>
    </row>
    <row r="569" spans="12:19" x14ac:dyDescent="0.3">
      <c r="L569" s="131"/>
      <c r="M569" s="131"/>
      <c r="N569" s="131"/>
      <c r="O569" s="131"/>
      <c r="P569" s="131"/>
      <c r="Q569" s="131"/>
      <c r="R569" s="131"/>
      <c r="S569" s="131"/>
    </row>
    <row r="570" spans="12:19" x14ac:dyDescent="0.3">
      <c r="L570" s="131"/>
      <c r="M570" s="131"/>
      <c r="N570" s="131"/>
      <c r="O570" s="131"/>
      <c r="P570" s="131"/>
      <c r="Q570" s="131"/>
      <c r="R570" s="131"/>
      <c r="S570" s="131"/>
    </row>
    <row r="571" spans="12:19" x14ac:dyDescent="0.3">
      <c r="L571" s="131"/>
      <c r="M571" s="131"/>
      <c r="N571" s="131"/>
      <c r="O571" s="131"/>
      <c r="P571" s="131"/>
      <c r="Q571" s="131"/>
      <c r="R571" s="131"/>
      <c r="S571" s="131"/>
    </row>
    <row r="572" spans="12:19" x14ac:dyDescent="0.3">
      <c r="L572" s="131"/>
      <c r="M572" s="131"/>
      <c r="N572" s="131"/>
      <c r="O572" s="131"/>
      <c r="P572" s="131"/>
      <c r="Q572" s="131"/>
      <c r="R572" s="131"/>
      <c r="S572" s="131"/>
    </row>
    <row r="573" spans="12:19" x14ac:dyDescent="0.3">
      <c r="L573" s="131"/>
      <c r="M573" s="131"/>
      <c r="N573" s="131"/>
      <c r="O573" s="131"/>
      <c r="P573" s="131"/>
      <c r="Q573" s="131"/>
      <c r="R573" s="131"/>
      <c r="S573" s="131"/>
    </row>
    <row r="574" spans="12:19" x14ac:dyDescent="0.3">
      <c r="L574" s="131"/>
      <c r="M574" s="131"/>
      <c r="N574" s="131"/>
      <c r="O574" s="131"/>
      <c r="P574" s="131"/>
      <c r="Q574" s="131"/>
      <c r="R574" s="131"/>
      <c r="S574" s="131"/>
    </row>
    <row r="575" spans="12:19" x14ac:dyDescent="0.3">
      <c r="L575" s="131"/>
      <c r="M575" s="131"/>
      <c r="N575" s="131"/>
      <c r="O575" s="131"/>
      <c r="P575" s="131"/>
      <c r="Q575" s="131"/>
      <c r="R575" s="131"/>
      <c r="S575" s="131"/>
    </row>
    <row r="576" spans="12:19" x14ac:dyDescent="0.3">
      <c r="L576" s="131"/>
      <c r="M576" s="131"/>
      <c r="N576" s="131"/>
      <c r="O576" s="131"/>
      <c r="P576" s="131"/>
      <c r="Q576" s="131"/>
      <c r="R576" s="131"/>
      <c r="S576" s="131"/>
    </row>
    <row r="577" spans="12:19" x14ac:dyDescent="0.3">
      <c r="L577" s="131"/>
      <c r="M577" s="131"/>
      <c r="N577" s="131"/>
      <c r="O577" s="131"/>
      <c r="P577" s="131"/>
      <c r="Q577" s="131"/>
      <c r="R577" s="131"/>
      <c r="S577" s="131"/>
    </row>
    <row r="578" spans="12:19" x14ac:dyDescent="0.3">
      <c r="L578" s="131"/>
      <c r="M578" s="131"/>
      <c r="N578" s="131"/>
      <c r="O578" s="131"/>
      <c r="P578" s="131"/>
      <c r="Q578" s="131"/>
      <c r="R578" s="131"/>
      <c r="S578" s="131"/>
    </row>
    <row r="579" spans="12:19" x14ac:dyDescent="0.3">
      <c r="L579" s="131"/>
      <c r="M579" s="131"/>
      <c r="N579" s="131"/>
      <c r="O579" s="131"/>
      <c r="P579" s="131"/>
      <c r="Q579" s="131"/>
      <c r="R579" s="131"/>
      <c r="S579" s="131"/>
    </row>
    <row r="580" spans="12:19" x14ac:dyDescent="0.3">
      <c r="L580" s="131"/>
      <c r="M580" s="131"/>
      <c r="N580" s="131"/>
      <c r="O580" s="131"/>
      <c r="P580" s="131"/>
      <c r="Q580" s="131"/>
      <c r="R580" s="131"/>
      <c r="S580" s="131"/>
    </row>
    <row r="581" spans="12:19" x14ac:dyDescent="0.3">
      <c r="L581" s="131"/>
      <c r="M581" s="131"/>
      <c r="N581" s="131"/>
      <c r="O581" s="131"/>
      <c r="P581" s="131"/>
      <c r="Q581" s="131"/>
      <c r="R581" s="131"/>
      <c r="S581" s="131"/>
    </row>
    <row r="582" spans="12:19" x14ac:dyDescent="0.3">
      <c r="L582" s="131"/>
      <c r="M582" s="131"/>
      <c r="N582" s="131"/>
      <c r="O582" s="131"/>
      <c r="P582" s="131"/>
      <c r="Q582" s="131"/>
      <c r="R582" s="131"/>
      <c r="S582" s="131"/>
    </row>
    <row r="583" spans="12:19" x14ac:dyDescent="0.3">
      <c r="L583" s="131"/>
      <c r="M583" s="131"/>
      <c r="N583" s="131"/>
      <c r="O583" s="131"/>
      <c r="P583" s="131"/>
      <c r="Q583" s="131"/>
      <c r="R583" s="131"/>
      <c r="S583" s="131"/>
    </row>
    <row r="584" spans="12:19" x14ac:dyDescent="0.3">
      <c r="L584" s="131"/>
      <c r="M584" s="131"/>
      <c r="N584" s="131"/>
      <c r="O584" s="131"/>
      <c r="P584" s="131"/>
      <c r="Q584" s="131"/>
      <c r="R584" s="131"/>
      <c r="S584" s="131"/>
    </row>
    <row r="585" spans="12:19" x14ac:dyDescent="0.3">
      <c r="L585" s="131"/>
      <c r="M585" s="131"/>
      <c r="N585" s="131"/>
      <c r="O585" s="131"/>
      <c r="P585" s="131"/>
      <c r="Q585" s="131"/>
      <c r="R585" s="131"/>
      <c r="S585" s="131"/>
    </row>
    <row r="586" spans="12:19" x14ac:dyDescent="0.3">
      <c r="L586" s="131"/>
      <c r="M586" s="131"/>
      <c r="N586" s="131"/>
      <c r="O586" s="131"/>
      <c r="P586" s="131"/>
      <c r="Q586" s="131"/>
      <c r="R586" s="131"/>
      <c r="S586" s="131"/>
    </row>
    <row r="587" spans="12:19" x14ac:dyDescent="0.3">
      <c r="L587" s="131"/>
      <c r="M587" s="131"/>
      <c r="N587" s="131"/>
      <c r="O587" s="131"/>
      <c r="P587" s="131"/>
      <c r="Q587" s="131"/>
      <c r="R587" s="131"/>
      <c r="S587" s="131"/>
    </row>
    <row r="588" spans="12:19" x14ac:dyDescent="0.3">
      <c r="L588" s="131"/>
      <c r="M588" s="131"/>
      <c r="N588" s="131"/>
      <c r="O588" s="131"/>
      <c r="P588" s="131"/>
      <c r="Q588" s="131"/>
      <c r="R588" s="131"/>
      <c r="S588" s="131"/>
    </row>
    <row r="589" spans="12:19" x14ac:dyDescent="0.3">
      <c r="L589" s="131"/>
      <c r="M589" s="131"/>
      <c r="N589" s="131"/>
      <c r="O589" s="131"/>
      <c r="P589" s="131"/>
      <c r="Q589" s="131"/>
      <c r="R589" s="131"/>
      <c r="S589" s="131"/>
    </row>
    <row r="590" spans="12:19" x14ac:dyDescent="0.3">
      <c r="L590" s="131"/>
      <c r="M590" s="131"/>
      <c r="N590" s="131"/>
      <c r="O590" s="131"/>
      <c r="P590" s="131"/>
      <c r="Q590" s="131"/>
      <c r="R590" s="131"/>
      <c r="S590" s="131"/>
    </row>
    <row r="591" spans="12:19" x14ac:dyDescent="0.3">
      <c r="L591" s="131"/>
      <c r="M591" s="131"/>
      <c r="N591" s="131"/>
      <c r="O591" s="131"/>
      <c r="P591" s="131"/>
      <c r="Q591" s="131"/>
      <c r="R591" s="131"/>
      <c r="S591" s="131"/>
    </row>
    <row r="592" spans="12:19" x14ac:dyDescent="0.3">
      <c r="L592" s="131"/>
      <c r="M592" s="131"/>
      <c r="N592" s="131"/>
      <c r="O592" s="131"/>
      <c r="P592" s="131"/>
      <c r="Q592" s="131"/>
      <c r="R592" s="131"/>
      <c r="S592" s="131"/>
    </row>
    <row r="593" spans="12:19" x14ac:dyDescent="0.3">
      <c r="L593" s="131"/>
      <c r="M593" s="131"/>
      <c r="N593" s="131"/>
      <c r="O593" s="131"/>
      <c r="P593" s="131"/>
      <c r="Q593" s="131"/>
      <c r="R593" s="131"/>
      <c r="S593" s="131"/>
    </row>
    <row r="594" spans="12:19" x14ac:dyDescent="0.3">
      <c r="L594" s="131"/>
      <c r="M594" s="131"/>
      <c r="N594" s="131"/>
      <c r="O594" s="131"/>
      <c r="P594" s="131"/>
      <c r="Q594" s="131"/>
      <c r="R594" s="131"/>
      <c r="S594" s="131"/>
    </row>
    <row r="595" spans="12:19" x14ac:dyDescent="0.3">
      <c r="L595" s="131"/>
      <c r="M595" s="131"/>
      <c r="N595" s="131"/>
      <c r="O595" s="131"/>
      <c r="P595" s="131"/>
      <c r="Q595" s="131"/>
      <c r="R595" s="131"/>
      <c r="S595" s="131"/>
    </row>
    <row r="596" spans="12:19" x14ac:dyDescent="0.3">
      <c r="L596" s="131"/>
      <c r="M596" s="131"/>
      <c r="N596" s="131"/>
      <c r="O596" s="131"/>
      <c r="P596" s="131"/>
      <c r="Q596" s="131"/>
      <c r="R596" s="131"/>
      <c r="S596" s="131"/>
    </row>
    <row r="597" spans="12:19" x14ac:dyDescent="0.3">
      <c r="L597" s="131"/>
      <c r="M597" s="131"/>
      <c r="N597" s="131"/>
      <c r="O597" s="131"/>
      <c r="P597" s="131"/>
      <c r="Q597" s="131"/>
      <c r="R597" s="131"/>
      <c r="S597" s="131"/>
    </row>
    <row r="598" spans="12:19" x14ac:dyDescent="0.3">
      <c r="L598" s="131"/>
      <c r="M598" s="131"/>
      <c r="N598" s="131"/>
      <c r="O598" s="131"/>
      <c r="P598" s="131"/>
      <c r="Q598" s="131"/>
      <c r="R598" s="131"/>
      <c r="S598" s="131"/>
    </row>
    <row r="599" spans="12:19" x14ac:dyDescent="0.3">
      <c r="L599" s="131"/>
      <c r="M599" s="131"/>
      <c r="N599" s="131"/>
      <c r="O599" s="131"/>
      <c r="P599" s="131"/>
      <c r="Q599" s="131"/>
      <c r="R599" s="131"/>
      <c r="S599" s="131"/>
    </row>
    <row r="600" spans="12:19" x14ac:dyDescent="0.3">
      <c r="L600" s="131"/>
      <c r="M600" s="131"/>
      <c r="N600" s="131"/>
      <c r="O600" s="131"/>
      <c r="P600" s="131"/>
      <c r="Q600" s="131"/>
      <c r="R600" s="131"/>
      <c r="S600" s="131"/>
    </row>
    <row r="601" spans="12:19" x14ac:dyDescent="0.3">
      <c r="L601" s="131"/>
      <c r="M601" s="131"/>
      <c r="N601" s="131"/>
      <c r="O601" s="131"/>
      <c r="P601" s="131"/>
      <c r="Q601" s="131"/>
      <c r="R601" s="131"/>
      <c r="S601" s="131"/>
    </row>
    <row r="602" spans="12:19" x14ac:dyDescent="0.3">
      <c r="L602" s="131"/>
      <c r="M602" s="131"/>
      <c r="N602" s="131"/>
      <c r="O602" s="131"/>
      <c r="P602" s="131"/>
      <c r="Q602" s="131"/>
      <c r="R602" s="131"/>
      <c r="S602" s="131"/>
    </row>
    <row r="603" spans="12:19" x14ac:dyDescent="0.3">
      <c r="L603" s="131"/>
      <c r="M603" s="131"/>
      <c r="N603" s="131"/>
      <c r="O603" s="131"/>
      <c r="P603" s="131"/>
      <c r="Q603" s="131"/>
      <c r="R603" s="131"/>
      <c r="S603" s="131"/>
    </row>
    <row r="604" spans="12:19" x14ac:dyDescent="0.3">
      <c r="L604" s="131"/>
      <c r="M604" s="131"/>
      <c r="N604" s="131"/>
      <c r="O604" s="131"/>
      <c r="P604" s="131"/>
      <c r="Q604" s="131"/>
      <c r="R604" s="131"/>
      <c r="S604" s="131"/>
    </row>
    <row r="605" spans="12:19" x14ac:dyDescent="0.3">
      <c r="L605" s="131"/>
      <c r="M605" s="131"/>
      <c r="N605" s="131"/>
      <c r="O605" s="131"/>
      <c r="P605" s="131"/>
      <c r="Q605" s="131"/>
      <c r="R605" s="131"/>
      <c r="S605" s="131"/>
    </row>
    <row r="606" spans="12:19" x14ac:dyDescent="0.3">
      <c r="L606" s="131"/>
      <c r="M606" s="131"/>
      <c r="N606" s="131"/>
      <c r="O606" s="131"/>
      <c r="P606" s="131"/>
      <c r="Q606" s="131"/>
      <c r="R606" s="131"/>
      <c r="S606" s="131"/>
    </row>
    <row r="607" spans="12:19" x14ac:dyDescent="0.3">
      <c r="L607" s="131"/>
      <c r="M607" s="131"/>
      <c r="N607" s="131"/>
      <c r="O607" s="131"/>
      <c r="P607" s="131"/>
      <c r="Q607" s="131"/>
      <c r="R607" s="131"/>
      <c r="S607" s="131"/>
    </row>
    <row r="608" spans="12:19" x14ac:dyDescent="0.3">
      <c r="L608" s="131"/>
      <c r="M608" s="131"/>
      <c r="N608" s="131"/>
      <c r="O608" s="131"/>
      <c r="P608" s="131"/>
      <c r="Q608" s="131"/>
      <c r="R608" s="131"/>
      <c r="S608" s="131"/>
    </row>
    <row r="609" spans="12:19" x14ac:dyDescent="0.3">
      <c r="L609" s="131"/>
      <c r="M609" s="131"/>
      <c r="N609" s="131"/>
      <c r="O609" s="131"/>
      <c r="P609" s="131"/>
      <c r="Q609" s="131"/>
      <c r="R609" s="131"/>
      <c r="S609" s="131"/>
    </row>
    <row r="610" spans="12:19" x14ac:dyDescent="0.3">
      <c r="L610" s="131"/>
      <c r="M610" s="131"/>
      <c r="N610" s="131"/>
      <c r="O610" s="131"/>
      <c r="P610" s="131"/>
      <c r="Q610" s="131"/>
      <c r="R610" s="131"/>
      <c r="S610" s="131"/>
    </row>
    <row r="611" spans="12:19" x14ac:dyDescent="0.3">
      <c r="L611" s="131"/>
      <c r="M611" s="131"/>
      <c r="N611" s="131"/>
      <c r="O611" s="131"/>
      <c r="P611" s="131"/>
      <c r="Q611" s="131"/>
      <c r="R611" s="131"/>
      <c r="S611" s="131"/>
    </row>
    <row r="612" spans="12:19" x14ac:dyDescent="0.3">
      <c r="L612" s="131"/>
      <c r="M612" s="131"/>
      <c r="N612" s="131"/>
      <c r="O612" s="131"/>
      <c r="P612" s="131"/>
      <c r="Q612" s="131"/>
      <c r="R612" s="131"/>
      <c r="S612" s="131"/>
    </row>
    <row r="613" spans="12:19" x14ac:dyDescent="0.3">
      <c r="L613" s="131"/>
      <c r="M613" s="131"/>
      <c r="N613" s="131"/>
      <c r="O613" s="131"/>
      <c r="P613" s="131"/>
      <c r="Q613" s="131"/>
      <c r="R613" s="131"/>
      <c r="S613" s="131"/>
    </row>
    <row r="614" spans="12:19" x14ac:dyDescent="0.3">
      <c r="L614" s="131"/>
      <c r="M614" s="131"/>
      <c r="N614" s="131"/>
      <c r="O614" s="131"/>
      <c r="P614" s="131"/>
      <c r="Q614" s="131"/>
      <c r="R614" s="131"/>
      <c r="S614" s="131"/>
    </row>
    <row r="615" spans="12:19" x14ac:dyDescent="0.3">
      <c r="L615" s="131"/>
      <c r="M615" s="131"/>
      <c r="N615" s="131"/>
      <c r="O615" s="131"/>
      <c r="P615" s="131"/>
      <c r="Q615" s="131"/>
      <c r="R615" s="131"/>
      <c r="S615" s="131"/>
    </row>
    <row r="616" spans="12:19" x14ac:dyDescent="0.3">
      <c r="L616" s="131"/>
      <c r="M616" s="131"/>
      <c r="N616" s="131"/>
      <c r="O616" s="131"/>
      <c r="P616" s="131"/>
      <c r="Q616" s="131"/>
      <c r="R616" s="131"/>
      <c r="S616" s="131"/>
    </row>
    <row r="617" spans="12:19" x14ac:dyDescent="0.3">
      <c r="L617" s="131"/>
      <c r="M617" s="131"/>
      <c r="N617" s="131"/>
      <c r="O617" s="131"/>
      <c r="P617" s="131"/>
      <c r="Q617" s="131"/>
      <c r="R617" s="131"/>
      <c r="S617" s="131"/>
    </row>
    <row r="618" spans="12:19" x14ac:dyDescent="0.3">
      <c r="L618" s="131"/>
      <c r="M618" s="131"/>
      <c r="N618" s="131"/>
      <c r="O618" s="131"/>
      <c r="P618" s="131"/>
      <c r="Q618" s="131"/>
      <c r="R618" s="131"/>
      <c r="S618" s="131"/>
    </row>
    <row r="619" spans="12:19" x14ac:dyDescent="0.3">
      <c r="L619" s="131"/>
      <c r="M619" s="131"/>
      <c r="N619" s="131"/>
      <c r="O619" s="131"/>
      <c r="P619" s="131"/>
      <c r="Q619" s="131"/>
      <c r="R619" s="131"/>
      <c r="S619" s="131"/>
    </row>
    <row r="620" spans="12:19" x14ac:dyDescent="0.3">
      <c r="L620" s="131"/>
      <c r="M620" s="131"/>
      <c r="N620" s="131"/>
      <c r="O620" s="131"/>
      <c r="P620" s="131"/>
      <c r="Q620" s="131"/>
      <c r="R620" s="131"/>
      <c r="S620" s="131"/>
    </row>
    <row r="621" spans="12:19" x14ac:dyDescent="0.3">
      <c r="L621" s="131"/>
      <c r="M621" s="131"/>
      <c r="N621" s="131"/>
      <c r="O621" s="131"/>
      <c r="P621" s="131"/>
      <c r="Q621" s="131"/>
      <c r="R621" s="131"/>
      <c r="S621" s="131"/>
    </row>
    <row r="622" spans="12:19" x14ac:dyDescent="0.3">
      <c r="L622" s="131"/>
      <c r="M622" s="131"/>
      <c r="N622" s="131"/>
      <c r="O622" s="131"/>
      <c r="P622" s="131"/>
      <c r="Q622" s="131"/>
      <c r="R622" s="131"/>
      <c r="S622" s="131"/>
    </row>
    <row r="623" spans="12:19" x14ac:dyDescent="0.3">
      <c r="L623" s="131"/>
      <c r="M623" s="131"/>
      <c r="N623" s="131"/>
      <c r="O623" s="131"/>
      <c r="P623" s="131"/>
      <c r="Q623" s="131"/>
      <c r="R623" s="131"/>
      <c r="S623" s="131"/>
    </row>
    <row r="624" spans="12:19" x14ac:dyDescent="0.3">
      <c r="L624" s="131"/>
      <c r="M624" s="131"/>
      <c r="N624" s="131"/>
      <c r="O624" s="131"/>
      <c r="P624" s="131"/>
      <c r="Q624" s="131"/>
      <c r="R624" s="131"/>
      <c r="S624" s="131"/>
    </row>
    <row r="625" spans="12:19" x14ac:dyDescent="0.3">
      <c r="L625" s="131"/>
      <c r="M625" s="131"/>
      <c r="N625" s="131"/>
      <c r="O625" s="131"/>
      <c r="P625" s="131"/>
      <c r="Q625" s="131"/>
      <c r="R625" s="131"/>
      <c r="S625" s="131"/>
    </row>
    <row r="626" spans="12:19" x14ac:dyDescent="0.3">
      <c r="L626" s="131"/>
      <c r="M626" s="131"/>
      <c r="N626" s="131"/>
      <c r="O626" s="131"/>
      <c r="P626" s="131"/>
      <c r="Q626" s="131"/>
      <c r="R626" s="131"/>
      <c r="S626" s="131"/>
    </row>
    <row r="627" spans="12:19" x14ac:dyDescent="0.3">
      <c r="L627" s="131"/>
      <c r="M627" s="131"/>
      <c r="N627" s="131"/>
      <c r="O627" s="131"/>
      <c r="P627" s="131"/>
      <c r="Q627" s="131"/>
      <c r="R627" s="131"/>
      <c r="S627" s="131"/>
    </row>
    <row r="628" spans="12:19" x14ac:dyDescent="0.3">
      <c r="L628" s="131"/>
      <c r="M628" s="131"/>
      <c r="N628" s="131"/>
      <c r="O628" s="131"/>
      <c r="P628" s="131"/>
      <c r="Q628" s="131"/>
      <c r="R628" s="131"/>
      <c r="S628" s="131"/>
    </row>
    <row r="629" spans="12:19" x14ac:dyDescent="0.3">
      <c r="L629" s="131"/>
      <c r="M629" s="131"/>
      <c r="N629" s="131"/>
      <c r="O629" s="131"/>
      <c r="P629" s="131"/>
      <c r="Q629" s="131"/>
      <c r="R629" s="131"/>
      <c r="S629" s="131"/>
    </row>
    <row r="630" spans="12:19" x14ac:dyDescent="0.3">
      <c r="L630" s="131"/>
      <c r="M630" s="131"/>
      <c r="N630" s="131"/>
      <c r="O630" s="131"/>
      <c r="P630" s="131"/>
      <c r="Q630" s="131"/>
      <c r="R630" s="131"/>
      <c r="S630" s="131"/>
    </row>
    <row r="631" spans="12:19" x14ac:dyDescent="0.3">
      <c r="L631" s="131"/>
      <c r="M631" s="131"/>
      <c r="N631" s="131"/>
      <c r="O631" s="131"/>
      <c r="P631" s="131"/>
      <c r="Q631" s="131"/>
      <c r="R631" s="131"/>
      <c r="S631" s="131"/>
    </row>
    <row r="632" spans="12:19" x14ac:dyDescent="0.3">
      <c r="L632" s="131"/>
      <c r="M632" s="131"/>
      <c r="N632" s="131"/>
      <c r="O632" s="131"/>
      <c r="P632" s="131"/>
      <c r="Q632" s="131"/>
      <c r="R632" s="131"/>
      <c r="S632" s="131"/>
    </row>
    <row r="633" spans="12:19" x14ac:dyDescent="0.3">
      <c r="L633" s="131"/>
      <c r="M633" s="131"/>
      <c r="N633" s="131"/>
      <c r="O633" s="131"/>
      <c r="P633" s="131"/>
      <c r="Q633" s="131"/>
      <c r="R633" s="131"/>
      <c r="S633" s="131"/>
    </row>
    <row r="634" spans="12:19" x14ac:dyDescent="0.3">
      <c r="L634" s="131"/>
      <c r="M634" s="131"/>
      <c r="N634" s="131"/>
      <c r="O634" s="131"/>
      <c r="P634" s="131"/>
      <c r="Q634" s="131"/>
      <c r="R634" s="131"/>
      <c r="S634" s="131"/>
    </row>
    <row r="635" spans="12:19" x14ac:dyDescent="0.3">
      <c r="L635" s="131"/>
      <c r="M635" s="131"/>
      <c r="N635" s="131"/>
      <c r="O635" s="131"/>
      <c r="P635" s="131"/>
      <c r="Q635" s="131"/>
      <c r="R635" s="131"/>
      <c r="S635" s="131"/>
    </row>
    <row r="636" spans="12:19" x14ac:dyDescent="0.3">
      <c r="L636" s="131"/>
      <c r="M636" s="131"/>
      <c r="N636" s="131"/>
      <c r="O636" s="131"/>
      <c r="P636" s="131"/>
      <c r="Q636" s="131"/>
      <c r="R636" s="131"/>
      <c r="S636" s="131"/>
    </row>
    <row r="637" spans="12:19" x14ac:dyDescent="0.3">
      <c r="L637" s="131"/>
      <c r="M637" s="131"/>
      <c r="N637" s="131"/>
      <c r="O637" s="131"/>
      <c r="P637" s="131"/>
      <c r="Q637" s="131"/>
      <c r="R637" s="131"/>
      <c r="S637" s="131"/>
    </row>
    <row r="638" spans="12:19" x14ac:dyDescent="0.3">
      <c r="L638" s="131"/>
      <c r="M638" s="131"/>
      <c r="N638" s="131"/>
      <c r="O638" s="131"/>
      <c r="P638" s="131"/>
      <c r="Q638" s="131"/>
      <c r="R638" s="131"/>
      <c r="S638" s="131"/>
    </row>
    <row r="639" spans="12:19" x14ac:dyDescent="0.3">
      <c r="L639" s="131"/>
      <c r="M639" s="131"/>
      <c r="N639" s="131"/>
      <c r="O639" s="131"/>
      <c r="P639" s="131"/>
      <c r="Q639" s="131"/>
      <c r="R639" s="131"/>
      <c r="S639" s="131"/>
    </row>
    <row r="640" spans="12:19" x14ac:dyDescent="0.3">
      <c r="L640" s="131"/>
      <c r="M640" s="131"/>
      <c r="N640" s="131"/>
      <c r="O640" s="131"/>
      <c r="P640" s="131"/>
      <c r="Q640" s="131"/>
      <c r="R640" s="131"/>
      <c r="S640" s="131"/>
    </row>
    <row r="641" spans="12:19" x14ac:dyDescent="0.3">
      <c r="L641" s="131"/>
      <c r="M641" s="131"/>
      <c r="N641" s="131"/>
      <c r="O641" s="131"/>
      <c r="P641" s="131"/>
      <c r="Q641" s="131"/>
      <c r="R641" s="131"/>
      <c r="S641" s="131"/>
    </row>
    <row r="642" spans="12:19" x14ac:dyDescent="0.3">
      <c r="L642" s="131"/>
      <c r="M642" s="131"/>
      <c r="N642" s="131"/>
      <c r="O642" s="131"/>
      <c r="P642" s="131"/>
      <c r="Q642" s="131"/>
      <c r="R642" s="131"/>
      <c r="S642" s="131"/>
    </row>
    <row r="643" spans="12:19" x14ac:dyDescent="0.3">
      <c r="L643" s="131"/>
      <c r="M643" s="131"/>
      <c r="N643" s="131"/>
      <c r="O643" s="131"/>
      <c r="P643" s="131"/>
      <c r="Q643" s="131"/>
      <c r="R643" s="131"/>
      <c r="S643" s="131"/>
    </row>
    <row r="644" spans="12:19" x14ac:dyDescent="0.3">
      <c r="L644" s="131"/>
      <c r="M644" s="131"/>
      <c r="N644" s="131"/>
      <c r="O644" s="131"/>
      <c r="P644" s="131"/>
      <c r="Q644" s="131"/>
      <c r="R644" s="131"/>
      <c r="S644" s="131"/>
    </row>
    <row r="645" spans="12:19" x14ac:dyDescent="0.3">
      <c r="L645" s="131"/>
      <c r="M645" s="131"/>
      <c r="N645" s="131"/>
      <c r="O645" s="131"/>
      <c r="P645" s="131"/>
      <c r="Q645" s="131"/>
      <c r="R645" s="131"/>
      <c r="S645" s="131"/>
    </row>
    <row r="646" spans="12:19" x14ac:dyDescent="0.3">
      <c r="L646" s="131"/>
      <c r="M646" s="131"/>
      <c r="N646" s="131"/>
      <c r="O646" s="131"/>
      <c r="P646" s="131"/>
      <c r="Q646" s="131"/>
      <c r="R646" s="131"/>
      <c r="S646" s="131"/>
    </row>
    <row r="647" spans="12:19" x14ac:dyDescent="0.3">
      <c r="L647" s="131"/>
      <c r="M647" s="131"/>
      <c r="N647" s="131"/>
      <c r="O647" s="131"/>
      <c r="P647" s="131"/>
      <c r="Q647" s="131"/>
      <c r="R647" s="131"/>
      <c r="S647" s="131"/>
    </row>
    <row r="648" spans="12:19" x14ac:dyDescent="0.3">
      <c r="L648" s="131"/>
      <c r="M648" s="131"/>
      <c r="N648" s="131"/>
      <c r="O648" s="131"/>
      <c r="P648" s="131"/>
      <c r="Q648" s="131"/>
      <c r="R648" s="131"/>
      <c r="S648" s="131"/>
    </row>
    <row r="649" spans="12:19" x14ac:dyDescent="0.3">
      <c r="L649" s="131"/>
      <c r="M649" s="131"/>
      <c r="N649" s="131"/>
      <c r="O649" s="131"/>
      <c r="P649" s="131"/>
      <c r="Q649" s="131"/>
      <c r="R649" s="131"/>
      <c r="S649" s="131"/>
    </row>
    <row r="650" spans="12:19" x14ac:dyDescent="0.3">
      <c r="L650" s="131"/>
      <c r="M650" s="131"/>
      <c r="N650" s="131"/>
      <c r="O650" s="131"/>
      <c r="P650" s="131"/>
      <c r="Q650" s="131"/>
      <c r="R650" s="131"/>
      <c r="S650" s="131"/>
    </row>
    <row r="651" spans="12:19" x14ac:dyDescent="0.3">
      <c r="L651" s="131"/>
      <c r="M651" s="131"/>
      <c r="N651" s="131"/>
      <c r="O651" s="131"/>
      <c r="P651" s="131"/>
      <c r="Q651" s="131"/>
      <c r="R651" s="131"/>
      <c r="S651" s="131"/>
    </row>
    <row r="652" spans="12:19" x14ac:dyDescent="0.3">
      <c r="L652" s="131"/>
      <c r="M652" s="131"/>
      <c r="N652" s="131"/>
      <c r="O652" s="131"/>
      <c r="P652" s="131"/>
      <c r="Q652" s="131"/>
      <c r="R652" s="131"/>
      <c r="S652" s="131"/>
    </row>
    <row r="653" spans="12:19" x14ac:dyDescent="0.3">
      <c r="L653" s="131"/>
      <c r="M653" s="131"/>
      <c r="N653" s="131"/>
      <c r="O653" s="131"/>
      <c r="P653" s="131"/>
      <c r="Q653" s="131"/>
      <c r="R653" s="131"/>
      <c r="S653" s="131"/>
    </row>
    <row r="654" spans="12:19" x14ac:dyDescent="0.3">
      <c r="L654" s="131"/>
      <c r="M654" s="131"/>
      <c r="N654" s="131"/>
      <c r="O654" s="131"/>
      <c r="P654" s="131"/>
      <c r="Q654" s="131"/>
      <c r="R654" s="131"/>
      <c r="S654" s="131"/>
    </row>
    <row r="655" spans="12:19" x14ac:dyDescent="0.3">
      <c r="L655" s="131"/>
      <c r="M655" s="131"/>
      <c r="N655" s="131"/>
      <c r="O655" s="131"/>
      <c r="P655" s="131"/>
      <c r="Q655" s="131"/>
      <c r="R655" s="131"/>
      <c r="S655" s="131"/>
    </row>
    <row r="656" spans="12:19" x14ac:dyDescent="0.3">
      <c r="L656" s="131"/>
      <c r="M656" s="131"/>
      <c r="N656" s="131"/>
      <c r="O656" s="131"/>
      <c r="P656" s="131"/>
      <c r="Q656" s="131"/>
      <c r="R656" s="131"/>
      <c r="S656" s="131"/>
    </row>
    <row r="657" spans="12:19" x14ac:dyDescent="0.3">
      <c r="L657" s="131"/>
      <c r="M657" s="131"/>
      <c r="N657" s="131"/>
      <c r="O657" s="131"/>
      <c r="P657" s="131"/>
      <c r="Q657" s="131"/>
      <c r="R657" s="131"/>
      <c r="S657" s="131"/>
    </row>
    <row r="658" spans="12:19" x14ac:dyDescent="0.3">
      <c r="L658" s="131"/>
      <c r="M658" s="131"/>
      <c r="N658" s="131"/>
      <c r="O658" s="131"/>
      <c r="P658" s="131"/>
      <c r="Q658" s="131"/>
      <c r="R658" s="131"/>
      <c r="S658" s="131"/>
    </row>
    <row r="659" spans="12:19" x14ac:dyDescent="0.3">
      <c r="L659" s="131"/>
      <c r="M659" s="131"/>
      <c r="N659" s="131"/>
      <c r="O659" s="131"/>
      <c r="P659" s="131"/>
      <c r="Q659" s="131"/>
      <c r="R659" s="131"/>
      <c r="S659" s="131"/>
    </row>
    <row r="660" spans="12:19" x14ac:dyDescent="0.3">
      <c r="L660" s="131"/>
      <c r="M660" s="131"/>
      <c r="N660" s="131"/>
      <c r="O660" s="131"/>
      <c r="P660" s="131"/>
      <c r="Q660" s="131"/>
      <c r="R660" s="131"/>
      <c r="S660" s="131"/>
    </row>
    <row r="661" spans="12:19" x14ac:dyDescent="0.3">
      <c r="L661" s="131"/>
      <c r="M661" s="131"/>
      <c r="N661" s="131"/>
      <c r="O661" s="131"/>
      <c r="P661" s="131"/>
      <c r="Q661" s="131"/>
      <c r="R661" s="131"/>
      <c r="S661" s="131"/>
    </row>
    <row r="662" spans="12:19" x14ac:dyDescent="0.3">
      <c r="L662" s="131"/>
      <c r="M662" s="131"/>
      <c r="N662" s="131"/>
      <c r="O662" s="131"/>
      <c r="P662" s="131"/>
      <c r="Q662" s="131"/>
      <c r="R662" s="131"/>
      <c r="S662" s="131"/>
    </row>
    <row r="663" spans="12:19" x14ac:dyDescent="0.3">
      <c r="L663" s="131"/>
      <c r="M663" s="131"/>
      <c r="N663" s="131"/>
      <c r="O663" s="131"/>
      <c r="P663" s="131"/>
      <c r="Q663" s="131"/>
      <c r="R663" s="131"/>
      <c r="S663" s="131"/>
    </row>
    <row r="664" spans="12:19" x14ac:dyDescent="0.3">
      <c r="L664" s="131"/>
      <c r="M664" s="131"/>
      <c r="N664" s="131"/>
      <c r="O664" s="131"/>
      <c r="P664" s="131"/>
      <c r="Q664" s="131"/>
      <c r="R664" s="131"/>
      <c r="S664" s="131"/>
    </row>
    <row r="665" spans="12:19" x14ac:dyDescent="0.3">
      <c r="L665" s="131"/>
      <c r="M665" s="131"/>
      <c r="N665" s="131"/>
      <c r="O665" s="131"/>
      <c r="P665" s="131"/>
      <c r="Q665" s="131"/>
      <c r="R665" s="131"/>
      <c r="S665" s="131"/>
    </row>
    <row r="666" spans="12:19" x14ac:dyDescent="0.3">
      <c r="L666" s="131"/>
      <c r="M666" s="131"/>
      <c r="N666" s="131"/>
      <c r="O666" s="131"/>
      <c r="P666" s="131"/>
      <c r="Q666" s="131"/>
      <c r="R666" s="131"/>
      <c r="S666" s="131"/>
    </row>
    <row r="667" spans="12:19" x14ac:dyDescent="0.3">
      <c r="L667" s="131"/>
      <c r="M667" s="131"/>
      <c r="N667" s="131"/>
      <c r="O667" s="131"/>
      <c r="P667" s="131"/>
      <c r="Q667" s="131"/>
      <c r="R667" s="131"/>
      <c r="S667" s="131"/>
    </row>
    <row r="668" spans="12:19" x14ac:dyDescent="0.3">
      <c r="L668" s="131"/>
      <c r="M668" s="131"/>
      <c r="N668" s="131"/>
      <c r="O668" s="131"/>
      <c r="P668" s="131"/>
      <c r="Q668" s="131"/>
      <c r="R668" s="131"/>
      <c r="S668" s="131"/>
    </row>
    <row r="669" spans="12:19" x14ac:dyDescent="0.3">
      <c r="L669" s="131"/>
      <c r="M669" s="131"/>
      <c r="N669" s="131"/>
      <c r="O669" s="131"/>
      <c r="P669" s="131"/>
      <c r="Q669" s="131"/>
      <c r="R669" s="131"/>
      <c r="S669" s="131"/>
    </row>
    <row r="670" spans="12:19" x14ac:dyDescent="0.3">
      <c r="L670" s="131"/>
      <c r="M670" s="131"/>
      <c r="N670" s="131"/>
      <c r="O670" s="131"/>
      <c r="P670" s="131"/>
      <c r="Q670" s="131"/>
      <c r="R670" s="131"/>
      <c r="S670" s="131"/>
    </row>
    <row r="671" spans="12:19" x14ac:dyDescent="0.3">
      <c r="L671" s="131"/>
      <c r="M671" s="131"/>
      <c r="N671" s="131"/>
      <c r="O671" s="131"/>
      <c r="P671" s="131"/>
      <c r="Q671" s="131"/>
      <c r="R671" s="131"/>
      <c r="S671" s="131"/>
    </row>
    <row r="672" spans="12:19" x14ac:dyDescent="0.3">
      <c r="L672" s="131"/>
      <c r="M672" s="131"/>
      <c r="N672" s="131"/>
      <c r="O672" s="131"/>
      <c r="P672" s="131"/>
      <c r="Q672" s="131"/>
      <c r="R672" s="131"/>
      <c r="S672" s="131"/>
    </row>
    <row r="673" spans="12:19" x14ac:dyDescent="0.3">
      <c r="L673" s="131"/>
      <c r="M673" s="131"/>
      <c r="N673" s="131"/>
      <c r="O673" s="131"/>
      <c r="P673" s="131"/>
      <c r="Q673" s="131"/>
      <c r="R673" s="131"/>
      <c r="S673" s="131"/>
    </row>
    <row r="674" spans="12:19" x14ac:dyDescent="0.3">
      <c r="L674" s="131"/>
      <c r="M674" s="131"/>
      <c r="N674" s="131"/>
      <c r="O674" s="131"/>
      <c r="P674" s="131"/>
      <c r="Q674" s="131"/>
      <c r="R674" s="131"/>
      <c r="S674" s="131"/>
    </row>
    <row r="675" spans="12:19" x14ac:dyDescent="0.3">
      <c r="L675" s="131"/>
      <c r="M675" s="131"/>
      <c r="N675" s="131"/>
      <c r="O675" s="131"/>
      <c r="P675" s="131"/>
      <c r="Q675" s="131"/>
      <c r="R675" s="131"/>
      <c r="S675" s="131"/>
    </row>
    <row r="676" spans="12:19" x14ac:dyDescent="0.3">
      <c r="L676" s="131"/>
      <c r="M676" s="131"/>
      <c r="N676" s="131"/>
      <c r="O676" s="131"/>
      <c r="P676" s="131"/>
      <c r="Q676" s="131"/>
      <c r="R676" s="131"/>
      <c r="S676" s="131"/>
    </row>
    <row r="677" spans="12:19" x14ac:dyDescent="0.3">
      <c r="L677" s="131"/>
      <c r="M677" s="131"/>
      <c r="N677" s="131"/>
      <c r="O677" s="131"/>
      <c r="P677" s="131"/>
      <c r="Q677" s="131"/>
      <c r="R677" s="131"/>
      <c r="S677" s="131"/>
    </row>
    <row r="678" spans="12:19" x14ac:dyDescent="0.3">
      <c r="L678" s="131"/>
      <c r="M678" s="131"/>
      <c r="N678" s="131"/>
      <c r="O678" s="131"/>
      <c r="P678" s="131"/>
      <c r="Q678" s="131"/>
      <c r="R678" s="131"/>
      <c r="S678" s="131"/>
    </row>
    <row r="679" spans="12:19" x14ac:dyDescent="0.3">
      <c r="L679" s="131"/>
      <c r="M679" s="131"/>
      <c r="N679" s="131"/>
      <c r="O679" s="131"/>
      <c r="P679" s="131"/>
      <c r="Q679" s="131"/>
      <c r="R679" s="131"/>
      <c r="S679" s="131"/>
    </row>
    <row r="680" spans="12:19" x14ac:dyDescent="0.3">
      <c r="L680" s="131"/>
      <c r="M680" s="131"/>
      <c r="N680" s="131"/>
      <c r="O680" s="131"/>
      <c r="P680" s="131"/>
      <c r="Q680" s="131"/>
      <c r="R680" s="131"/>
      <c r="S680" s="131"/>
    </row>
    <row r="681" spans="12:19" x14ac:dyDescent="0.3">
      <c r="L681" s="131"/>
      <c r="M681" s="131"/>
      <c r="N681" s="131"/>
      <c r="O681" s="131"/>
      <c r="P681" s="131"/>
      <c r="Q681" s="131"/>
      <c r="R681" s="131"/>
      <c r="S681" s="131"/>
    </row>
    <row r="682" spans="12:19" x14ac:dyDescent="0.3">
      <c r="L682" s="131"/>
      <c r="M682" s="131"/>
      <c r="N682" s="131"/>
      <c r="O682" s="131"/>
      <c r="P682" s="131"/>
      <c r="Q682" s="131"/>
      <c r="R682" s="131"/>
      <c r="S682" s="131"/>
    </row>
    <row r="683" spans="12:19" x14ac:dyDescent="0.3">
      <c r="L683" s="131"/>
      <c r="M683" s="131"/>
      <c r="N683" s="131"/>
      <c r="O683" s="131"/>
      <c r="P683" s="131"/>
      <c r="Q683" s="131"/>
      <c r="R683" s="131"/>
      <c r="S683" s="131"/>
    </row>
    <row r="684" spans="12:19" x14ac:dyDescent="0.3">
      <c r="L684" s="131"/>
      <c r="M684" s="131"/>
      <c r="N684" s="131"/>
      <c r="O684" s="131"/>
      <c r="P684" s="131"/>
      <c r="Q684" s="131"/>
      <c r="R684" s="131"/>
      <c r="S684" s="131"/>
    </row>
    <row r="685" spans="12:19" x14ac:dyDescent="0.3">
      <c r="L685" s="131"/>
      <c r="M685" s="131"/>
      <c r="N685" s="131"/>
      <c r="O685" s="131"/>
      <c r="P685" s="131"/>
      <c r="Q685" s="131"/>
      <c r="R685" s="131"/>
      <c r="S685" s="131"/>
    </row>
    <row r="686" spans="12:19" x14ac:dyDescent="0.3">
      <c r="L686" s="131"/>
      <c r="M686" s="131"/>
      <c r="N686" s="131"/>
      <c r="O686" s="131"/>
      <c r="P686" s="131"/>
      <c r="Q686" s="131"/>
      <c r="R686" s="131"/>
      <c r="S686" s="131"/>
    </row>
    <row r="687" spans="12:19" x14ac:dyDescent="0.3">
      <c r="L687" s="131"/>
      <c r="M687" s="131"/>
      <c r="N687" s="131"/>
      <c r="O687" s="131"/>
      <c r="P687" s="131"/>
      <c r="Q687" s="131"/>
      <c r="R687" s="131"/>
      <c r="S687" s="131"/>
    </row>
    <row r="688" spans="12:19" x14ac:dyDescent="0.3">
      <c r="L688" s="131"/>
      <c r="M688" s="131"/>
      <c r="N688" s="131"/>
      <c r="O688" s="131"/>
      <c r="P688" s="131"/>
      <c r="Q688" s="131"/>
      <c r="R688" s="131"/>
      <c r="S688" s="131"/>
    </row>
    <row r="689" spans="12:19" x14ac:dyDescent="0.3">
      <c r="L689" s="131"/>
      <c r="M689" s="131"/>
      <c r="N689" s="131"/>
      <c r="O689" s="131"/>
      <c r="P689" s="131"/>
      <c r="Q689" s="131"/>
      <c r="R689" s="131"/>
      <c r="S689" s="131"/>
    </row>
    <row r="690" spans="12:19" x14ac:dyDescent="0.3">
      <c r="L690" s="131"/>
      <c r="M690" s="131"/>
      <c r="N690" s="131"/>
      <c r="O690" s="131"/>
      <c r="P690" s="131"/>
      <c r="Q690" s="131"/>
      <c r="R690" s="131"/>
      <c r="S690" s="131"/>
    </row>
    <row r="691" spans="12:19" x14ac:dyDescent="0.3">
      <c r="L691" s="131"/>
      <c r="M691" s="131"/>
      <c r="N691" s="131"/>
      <c r="O691" s="131"/>
      <c r="P691" s="131"/>
      <c r="Q691" s="131"/>
      <c r="R691" s="131"/>
      <c r="S691" s="131"/>
    </row>
    <row r="692" spans="12:19" x14ac:dyDescent="0.3">
      <c r="L692" s="131"/>
      <c r="M692" s="131"/>
      <c r="N692" s="131"/>
      <c r="O692" s="131"/>
      <c r="P692" s="131"/>
      <c r="Q692" s="131"/>
      <c r="R692" s="131"/>
      <c r="S692" s="131"/>
    </row>
    <row r="693" spans="12:19" x14ac:dyDescent="0.3">
      <c r="L693" s="131"/>
      <c r="M693" s="131"/>
      <c r="N693" s="131"/>
      <c r="O693" s="131"/>
      <c r="P693" s="131"/>
      <c r="Q693" s="131"/>
      <c r="R693" s="131"/>
      <c r="S693" s="131"/>
    </row>
    <row r="694" spans="12:19" x14ac:dyDescent="0.3">
      <c r="L694" s="131"/>
      <c r="M694" s="131"/>
      <c r="N694" s="131"/>
      <c r="O694" s="131"/>
      <c r="P694" s="131"/>
      <c r="Q694" s="131"/>
      <c r="R694" s="131"/>
      <c r="S694" s="131"/>
    </row>
    <row r="695" spans="12:19" x14ac:dyDescent="0.3">
      <c r="L695" s="131"/>
      <c r="M695" s="131"/>
      <c r="N695" s="131"/>
      <c r="O695" s="131"/>
      <c r="P695" s="131"/>
      <c r="Q695" s="131"/>
      <c r="R695" s="131"/>
      <c r="S695" s="131"/>
    </row>
    <row r="696" spans="12:19" x14ac:dyDescent="0.3">
      <c r="L696" s="131"/>
      <c r="M696" s="131"/>
      <c r="N696" s="131"/>
      <c r="O696" s="131"/>
      <c r="P696" s="131"/>
      <c r="Q696" s="131"/>
      <c r="R696" s="131"/>
      <c r="S696" s="131"/>
    </row>
    <row r="697" spans="12:19" x14ac:dyDescent="0.3">
      <c r="L697" s="131"/>
      <c r="M697" s="131"/>
      <c r="N697" s="131"/>
      <c r="O697" s="131"/>
      <c r="P697" s="131"/>
      <c r="Q697" s="131"/>
      <c r="R697" s="131"/>
      <c r="S697" s="131"/>
    </row>
    <row r="698" spans="12:19" x14ac:dyDescent="0.3">
      <c r="L698" s="131"/>
      <c r="M698" s="131"/>
      <c r="N698" s="131"/>
      <c r="O698" s="131"/>
      <c r="P698" s="131"/>
      <c r="Q698" s="131"/>
      <c r="R698" s="131"/>
      <c r="S698" s="131"/>
    </row>
    <row r="699" spans="12:19" x14ac:dyDescent="0.3">
      <c r="L699" s="131"/>
      <c r="M699" s="131"/>
      <c r="N699" s="131"/>
      <c r="O699" s="131"/>
      <c r="P699" s="131"/>
      <c r="Q699" s="131"/>
      <c r="R699" s="131"/>
      <c r="S699" s="131"/>
    </row>
    <row r="700" spans="12:19" x14ac:dyDescent="0.3">
      <c r="L700" s="131"/>
      <c r="M700" s="131"/>
      <c r="N700" s="131"/>
      <c r="O700" s="131"/>
      <c r="P700" s="131"/>
      <c r="Q700" s="131"/>
      <c r="R700" s="131"/>
      <c r="S700" s="131"/>
    </row>
    <row r="701" spans="12:19" x14ac:dyDescent="0.3">
      <c r="L701" s="131"/>
      <c r="M701" s="131"/>
      <c r="N701" s="131"/>
      <c r="O701" s="131"/>
      <c r="P701" s="131"/>
      <c r="Q701" s="131"/>
      <c r="R701" s="131"/>
      <c r="S701" s="131"/>
    </row>
    <row r="702" spans="12:19" x14ac:dyDescent="0.3">
      <c r="L702" s="131"/>
      <c r="M702" s="131"/>
      <c r="N702" s="131"/>
      <c r="O702" s="131"/>
      <c r="P702" s="131"/>
      <c r="Q702" s="131"/>
      <c r="R702" s="131"/>
      <c r="S702" s="131"/>
    </row>
    <row r="703" spans="12:19" x14ac:dyDescent="0.3">
      <c r="L703" s="131"/>
      <c r="M703" s="131"/>
      <c r="N703" s="131"/>
      <c r="O703" s="131"/>
      <c r="P703" s="131"/>
      <c r="Q703" s="131"/>
      <c r="R703" s="131"/>
      <c r="S703" s="131"/>
    </row>
    <row r="704" spans="12:19" x14ac:dyDescent="0.3">
      <c r="L704" s="131"/>
      <c r="M704" s="131"/>
      <c r="N704" s="131"/>
      <c r="O704" s="131"/>
      <c r="P704" s="131"/>
      <c r="Q704" s="131"/>
      <c r="R704" s="131"/>
      <c r="S704" s="131"/>
    </row>
    <row r="705" spans="12:19" x14ac:dyDescent="0.3">
      <c r="L705" s="131"/>
      <c r="M705" s="131"/>
      <c r="N705" s="131"/>
      <c r="O705" s="131"/>
      <c r="P705" s="131"/>
      <c r="Q705" s="131"/>
      <c r="R705" s="131"/>
      <c r="S705" s="131"/>
    </row>
    <row r="706" spans="12:19" x14ac:dyDescent="0.3">
      <c r="L706" s="131"/>
      <c r="M706" s="131"/>
      <c r="N706" s="131"/>
      <c r="O706" s="131"/>
      <c r="P706" s="131"/>
      <c r="Q706" s="131"/>
      <c r="R706" s="131"/>
      <c r="S706" s="131"/>
    </row>
    <row r="707" spans="12:19" x14ac:dyDescent="0.3">
      <c r="L707" s="131"/>
      <c r="M707" s="131"/>
      <c r="N707" s="131"/>
      <c r="O707" s="131"/>
      <c r="P707" s="131"/>
      <c r="Q707" s="131"/>
      <c r="R707" s="131"/>
      <c r="S707" s="131"/>
    </row>
    <row r="708" spans="12:19" x14ac:dyDescent="0.3">
      <c r="L708" s="131"/>
      <c r="M708" s="131"/>
      <c r="N708" s="131"/>
      <c r="O708" s="131"/>
      <c r="P708" s="131"/>
      <c r="Q708" s="131"/>
      <c r="R708" s="131"/>
      <c r="S708" s="131"/>
    </row>
    <row r="709" spans="12:19" x14ac:dyDescent="0.3">
      <c r="L709" s="131"/>
      <c r="M709" s="131"/>
      <c r="N709" s="131"/>
      <c r="O709" s="131"/>
      <c r="P709" s="131"/>
      <c r="Q709" s="131"/>
      <c r="R709" s="131"/>
      <c r="S709" s="131"/>
    </row>
    <row r="710" spans="12:19" x14ac:dyDescent="0.3">
      <c r="L710" s="131"/>
      <c r="M710" s="131"/>
      <c r="N710" s="131"/>
      <c r="O710" s="131"/>
      <c r="P710" s="131"/>
      <c r="Q710" s="131"/>
      <c r="R710" s="131"/>
      <c r="S710" s="131"/>
    </row>
    <row r="711" spans="12:19" x14ac:dyDescent="0.3">
      <c r="L711" s="131"/>
      <c r="M711" s="131"/>
      <c r="N711" s="131"/>
      <c r="O711" s="131"/>
      <c r="P711" s="131"/>
      <c r="Q711" s="131"/>
      <c r="R711" s="131"/>
      <c r="S711" s="131"/>
    </row>
    <row r="712" spans="12:19" x14ac:dyDescent="0.3">
      <c r="L712" s="131"/>
      <c r="M712" s="131"/>
      <c r="N712" s="131"/>
      <c r="O712" s="131"/>
      <c r="P712" s="131"/>
      <c r="Q712" s="131"/>
      <c r="R712" s="131"/>
      <c r="S712" s="131"/>
    </row>
    <row r="713" spans="12:19" x14ac:dyDescent="0.3">
      <c r="L713" s="131"/>
      <c r="M713" s="131"/>
      <c r="N713" s="131"/>
      <c r="O713" s="131"/>
      <c r="P713" s="131"/>
      <c r="Q713" s="131"/>
      <c r="R713" s="131"/>
      <c r="S713" s="131"/>
    </row>
    <row r="714" spans="12:19" x14ac:dyDescent="0.3">
      <c r="L714" s="131"/>
      <c r="M714" s="131"/>
      <c r="N714" s="131"/>
      <c r="O714" s="131"/>
      <c r="P714" s="131"/>
      <c r="Q714" s="131"/>
      <c r="R714" s="131"/>
      <c r="S714" s="131"/>
    </row>
    <row r="715" spans="12:19" x14ac:dyDescent="0.3">
      <c r="L715" s="131"/>
      <c r="M715" s="131"/>
      <c r="N715" s="131"/>
      <c r="O715" s="131"/>
      <c r="P715" s="131"/>
      <c r="Q715" s="131"/>
      <c r="R715" s="131"/>
      <c r="S715" s="131"/>
    </row>
    <row r="716" spans="12:19" x14ac:dyDescent="0.3">
      <c r="L716" s="131"/>
      <c r="M716" s="131"/>
      <c r="N716" s="131"/>
      <c r="O716" s="131"/>
      <c r="P716" s="131"/>
      <c r="Q716" s="131"/>
      <c r="R716" s="131"/>
      <c r="S716" s="131"/>
    </row>
    <row r="717" spans="12:19" x14ac:dyDescent="0.3">
      <c r="L717" s="131"/>
      <c r="M717" s="131"/>
      <c r="N717" s="131"/>
      <c r="O717" s="131"/>
      <c r="P717" s="131"/>
      <c r="Q717" s="131"/>
      <c r="R717" s="131"/>
      <c r="S717" s="131"/>
    </row>
    <row r="718" spans="12:19" x14ac:dyDescent="0.3">
      <c r="L718" s="131"/>
      <c r="M718" s="131"/>
      <c r="N718" s="131"/>
      <c r="O718" s="131"/>
      <c r="P718" s="131"/>
      <c r="Q718" s="131"/>
      <c r="R718" s="131"/>
      <c r="S718" s="131"/>
    </row>
    <row r="719" spans="12:19" x14ac:dyDescent="0.3">
      <c r="L719" s="131"/>
      <c r="M719" s="131"/>
      <c r="N719" s="131"/>
      <c r="O719" s="131"/>
      <c r="P719" s="131"/>
      <c r="Q719" s="131"/>
      <c r="R719" s="131"/>
      <c r="S719" s="131"/>
    </row>
    <row r="720" spans="12:19" x14ac:dyDescent="0.3">
      <c r="L720" s="131"/>
      <c r="M720" s="131"/>
      <c r="N720" s="131"/>
      <c r="O720" s="131"/>
      <c r="P720" s="131"/>
      <c r="Q720" s="131"/>
      <c r="R720" s="131"/>
      <c r="S720" s="131"/>
    </row>
    <row r="721" spans="12:19" x14ac:dyDescent="0.3">
      <c r="L721" s="131"/>
      <c r="M721" s="131"/>
      <c r="N721" s="131"/>
      <c r="O721" s="131"/>
      <c r="P721" s="131"/>
      <c r="Q721" s="131"/>
      <c r="R721" s="131"/>
      <c r="S721" s="131"/>
    </row>
    <row r="722" spans="12:19" x14ac:dyDescent="0.3">
      <c r="L722" s="131"/>
      <c r="M722" s="131"/>
      <c r="N722" s="131"/>
      <c r="O722" s="131"/>
      <c r="P722" s="131"/>
      <c r="Q722" s="131"/>
      <c r="R722" s="131"/>
      <c r="S722" s="131"/>
    </row>
    <row r="723" spans="12:19" x14ac:dyDescent="0.3">
      <c r="L723" s="131"/>
      <c r="M723" s="131"/>
      <c r="N723" s="131"/>
      <c r="O723" s="131"/>
      <c r="P723" s="131"/>
      <c r="Q723" s="131"/>
      <c r="R723" s="131"/>
      <c r="S723" s="131"/>
    </row>
    <row r="724" spans="12:19" x14ac:dyDescent="0.3">
      <c r="L724" s="131"/>
      <c r="M724" s="131"/>
      <c r="N724" s="131"/>
      <c r="O724" s="131"/>
      <c r="P724" s="131"/>
      <c r="Q724" s="131"/>
      <c r="R724" s="131"/>
      <c r="S724" s="131"/>
    </row>
    <row r="725" spans="12:19" x14ac:dyDescent="0.3">
      <c r="L725" s="131"/>
      <c r="M725" s="131"/>
      <c r="N725" s="131"/>
      <c r="O725" s="131"/>
      <c r="P725" s="131"/>
      <c r="Q725" s="131"/>
      <c r="R725" s="131"/>
      <c r="S725" s="131"/>
    </row>
    <row r="726" spans="12:19" x14ac:dyDescent="0.3">
      <c r="L726" s="131"/>
      <c r="M726" s="131"/>
      <c r="N726" s="131"/>
      <c r="O726" s="131"/>
      <c r="P726" s="131"/>
      <c r="Q726" s="131"/>
      <c r="R726" s="131"/>
      <c r="S726" s="131"/>
    </row>
    <row r="727" spans="12:19" x14ac:dyDescent="0.3">
      <c r="L727" s="131"/>
      <c r="M727" s="131"/>
      <c r="N727" s="131"/>
      <c r="O727" s="131"/>
      <c r="P727" s="131"/>
      <c r="Q727" s="131"/>
      <c r="R727" s="131"/>
      <c r="S727" s="131"/>
    </row>
    <row r="728" spans="12:19" x14ac:dyDescent="0.3">
      <c r="L728" s="131"/>
      <c r="M728" s="131"/>
      <c r="N728" s="131"/>
      <c r="O728" s="131"/>
      <c r="P728" s="131"/>
      <c r="Q728" s="131"/>
      <c r="R728" s="131"/>
      <c r="S728" s="131"/>
    </row>
    <row r="729" spans="12:19" x14ac:dyDescent="0.3">
      <c r="L729" s="131"/>
      <c r="M729" s="131"/>
      <c r="N729" s="131"/>
      <c r="O729" s="131"/>
      <c r="P729" s="131"/>
      <c r="Q729" s="131"/>
      <c r="R729" s="131"/>
      <c r="S729" s="131"/>
    </row>
    <row r="730" spans="12:19" x14ac:dyDescent="0.3">
      <c r="L730" s="131"/>
      <c r="M730" s="131"/>
      <c r="N730" s="131"/>
      <c r="O730" s="131"/>
      <c r="P730" s="131"/>
      <c r="Q730" s="131"/>
      <c r="R730" s="131"/>
      <c r="S730" s="131"/>
    </row>
    <row r="731" spans="12:19" x14ac:dyDescent="0.3">
      <c r="L731" s="131"/>
      <c r="M731" s="131"/>
      <c r="N731" s="131"/>
      <c r="O731" s="131"/>
      <c r="P731" s="131"/>
      <c r="Q731" s="131"/>
      <c r="R731" s="131"/>
      <c r="S731" s="131"/>
    </row>
    <row r="732" spans="12:19" x14ac:dyDescent="0.3">
      <c r="L732" s="131"/>
      <c r="M732" s="131"/>
      <c r="N732" s="131"/>
      <c r="O732" s="131"/>
      <c r="P732" s="131"/>
      <c r="Q732" s="131"/>
      <c r="R732" s="131"/>
      <c r="S732" s="131"/>
    </row>
    <row r="733" spans="12:19" x14ac:dyDescent="0.3">
      <c r="L733" s="131"/>
      <c r="M733" s="131"/>
      <c r="N733" s="131"/>
      <c r="O733" s="131"/>
      <c r="P733" s="131"/>
      <c r="Q733" s="131"/>
      <c r="R733" s="131"/>
      <c r="S733" s="131"/>
    </row>
    <row r="734" spans="12:19" x14ac:dyDescent="0.3">
      <c r="L734" s="131"/>
      <c r="M734" s="131"/>
      <c r="N734" s="131"/>
      <c r="O734" s="131"/>
      <c r="P734" s="131"/>
      <c r="Q734" s="131"/>
      <c r="R734" s="131"/>
      <c r="S734" s="131"/>
    </row>
    <row r="735" spans="12:19" x14ac:dyDescent="0.3">
      <c r="L735" s="131"/>
      <c r="M735" s="131"/>
      <c r="N735" s="131"/>
      <c r="O735" s="131"/>
      <c r="P735" s="131"/>
      <c r="Q735" s="131"/>
      <c r="R735" s="131"/>
      <c r="S735" s="131"/>
    </row>
    <row r="736" spans="12:19" x14ac:dyDescent="0.3">
      <c r="L736" s="131"/>
      <c r="M736" s="131"/>
      <c r="N736" s="131"/>
      <c r="O736" s="131"/>
      <c r="P736" s="131"/>
      <c r="Q736" s="131"/>
      <c r="R736" s="131"/>
      <c r="S736" s="131"/>
    </row>
    <row r="737" spans="12:19" x14ac:dyDescent="0.3">
      <c r="L737" s="131"/>
      <c r="M737" s="131"/>
      <c r="N737" s="131"/>
      <c r="O737" s="131"/>
      <c r="P737" s="131"/>
      <c r="Q737" s="131"/>
      <c r="R737" s="131"/>
      <c r="S737" s="131"/>
    </row>
    <row r="738" spans="12:19" x14ac:dyDescent="0.3">
      <c r="L738" s="131"/>
      <c r="M738" s="131"/>
      <c r="N738" s="131"/>
      <c r="O738" s="131"/>
      <c r="P738" s="131"/>
      <c r="Q738" s="131"/>
      <c r="R738" s="131"/>
      <c r="S738" s="131"/>
    </row>
    <row r="739" spans="12:19" x14ac:dyDescent="0.3">
      <c r="L739" s="131"/>
      <c r="M739" s="131"/>
      <c r="N739" s="131"/>
      <c r="O739" s="131"/>
      <c r="P739" s="131"/>
      <c r="Q739" s="131"/>
      <c r="R739" s="131"/>
      <c r="S739" s="131"/>
    </row>
    <row r="740" spans="12:19" x14ac:dyDescent="0.3">
      <c r="L740" s="131"/>
      <c r="M740" s="131"/>
      <c r="N740" s="131"/>
      <c r="O740" s="131"/>
      <c r="P740" s="131"/>
      <c r="Q740" s="131"/>
      <c r="R740" s="131"/>
      <c r="S740" s="131"/>
    </row>
    <row r="741" spans="12:19" x14ac:dyDescent="0.3">
      <c r="L741" s="131"/>
      <c r="M741" s="131"/>
      <c r="N741" s="131"/>
      <c r="O741" s="131"/>
      <c r="P741" s="131"/>
      <c r="Q741" s="131"/>
      <c r="R741" s="131"/>
      <c r="S741" s="131"/>
    </row>
    <row r="742" spans="12:19" x14ac:dyDescent="0.3">
      <c r="L742" s="131"/>
      <c r="M742" s="131"/>
      <c r="N742" s="131"/>
      <c r="O742" s="131"/>
      <c r="P742" s="131"/>
      <c r="Q742" s="131"/>
      <c r="R742" s="131"/>
      <c r="S742" s="131"/>
    </row>
    <row r="743" spans="12:19" x14ac:dyDescent="0.3">
      <c r="L743" s="131"/>
      <c r="M743" s="131"/>
      <c r="N743" s="131"/>
      <c r="O743" s="131"/>
      <c r="P743" s="131"/>
      <c r="Q743" s="131"/>
      <c r="R743" s="131"/>
      <c r="S743" s="131"/>
    </row>
    <row r="744" spans="12:19" x14ac:dyDescent="0.3">
      <c r="L744" s="131"/>
      <c r="M744" s="131"/>
      <c r="N744" s="131"/>
      <c r="O744" s="131"/>
      <c r="P744" s="131"/>
      <c r="Q744" s="131"/>
      <c r="R744" s="131"/>
      <c r="S744" s="131"/>
    </row>
    <row r="745" spans="12:19" x14ac:dyDescent="0.3">
      <c r="L745" s="131"/>
      <c r="M745" s="131"/>
      <c r="N745" s="131"/>
      <c r="O745" s="131"/>
      <c r="P745" s="131"/>
      <c r="Q745" s="131"/>
      <c r="R745" s="131"/>
      <c r="S745" s="131"/>
    </row>
    <row r="746" spans="12:19" x14ac:dyDescent="0.3">
      <c r="L746" s="131"/>
      <c r="M746" s="131"/>
      <c r="N746" s="131"/>
      <c r="O746" s="131"/>
      <c r="P746" s="131"/>
      <c r="Q746" s="131"/>
      <c r="R746" s="131"/>
      <c r="S746" s="131"/>
    </row>
    <row r="747" spans="12:19" x14ac:dyDescent="0.3">
      <c r="L747" s="131"/>
      <c r="M747" s="131"/>
      <c r="N747" s="131"/>
      <c r="O747" s="131"/>
      <c r="P747" s="131"/>
      <c r="Q747" s="131"/>
      <c r="R747" s="131"/>
      <c r="S747" s="131"/>
    </row>
    <row r="748" spans="12:19" x14ac:dyDescent="0.3">
      <c r="L748" s="131"/>
      <c r="M748" s="131"/>
      <c r="N748" s="131"/>
      <c r="O748" s="131"/>
      <c r="P748" s="131"/>
      <c r="Q748" s="131"/>
      <c r="R748" s="131"/>
      <c r="S748" s="131"/>
    </row>
    <row r="749" spans="12:19" x14ac:dyDescent="0.3">
      <c r="L749" s="131"/>
      <c r="M749" s="131"/>
      <c r="N749" s="131"/>
      <c r="O749" s="131"/>
      <c r="P749" s="131"/>
      <c r="Q749" s="131"/>
      <c r="R749" s="131"/>
      <c r="S749" s="131"/>
    </row>
    <row r="750" spans="12:19" x14ac:dyDescent="0.3">
      <c r="L750" s="131"/>
      <c r="M750" s="131"/>
      <c r="N750" s="131"/>
      <c r="O750" s="131"/>
      <c r="P750" s="131"/>
      <c r="Q750" s="131"/>
      <c r="R750" s="131"/>
      <c r="S750" s="131"/>
    </row>
    <row r="751" spans="12:19" x14ac:dyDescent="0.3">
      <c r="L751" s="131"/>
      <c r="M751" s="131"/>
      <c r="N751" s="131"/>
      <c r="O751" s="131"/>
      <c r="P751" s="131"/>
      <c r="Q751" s="131"/>
      <c r="R751" s="131"/>
      <c r="S751" s="131"/>
    </row>
    <row r="752" spans="12:19" x14ac:dyDescent="0.3">
      <c r="L752" s="131"/>
      <c r="M752" s="131"/>
      <c r="N752" s="131"/>
      <c r="O752" s="131"/>
      <c r="P752" s="131"/>
      <c r="Q752" s="131"/>
      <c r="R752" s="131"/>
      <c r="S752" s="131"/>
    </row>
    <row r="753" spans="12:19" x14ac:dyDescent="0.3">
      <c r="L753" s="131"/>
      <c r="M753" s="131"/>
      <c r="N753" s="131"/>
      <c r="O753" s="131"/>
      <c r="P753" s="131"/>
      <c r="Q753" s="131"/>
      <c r="R753" s="131"/>
      <c r="S753" s="131"/>
    </row>
    <row r="754" spans="12:19" x14ac:dyDescent="0.3">
      <c r="L754" s="131"/>
      <c r="M754" s="131"/>
      <c r="N754" s="131"/>
      <c r="O754" s="131"/>
      <c r="P754" s="131"/>
      <c r="Q754" s="131"/>
      <c r="R754" s="131"/>
      <c r="S754" s="131"/>
    </row>
    <row r="755" spans="12:19" x14ac:dyDescent="0.3">
      <c r="L755" s="131"/>
      <c r="M755" s="131"/>
      <c r="N755" s="131"/>
      <c r="O755" s="131"/>
      <c r="P755" s="131"/>
      <c r="Q755" s="131"/>
      <c r="R755" s="131"/>
      <c r="S755" s="131"/>
    </row>
    <row r="756" spans="12:19" x14ac:dyDescent="0.3">
      <c r="L756" s="131"/>
      <c r="M756" s="131"/>
      <c r="N756" s="131"/>
      <c r="O756" s="131"/>
      <c r="P756" s="131"/>
      <c r="Q756" s="131"/>
      <c r="R756" s="131"/>
      <c r="S756" s="131"/>
    </row>
    <row r="757" spans="12:19" x14ac:dyDescent="0.3">
      <c r="L757" s="131"/>
      <c r="M757" s="131"/>
      <c r="N757" s="131"/>
      <c r="O757" s="131"/>
      <c r="P757" s="131"/>
      <c r="Q757" s="131"/>
      <c r="R757" s="131"/>
      <c r="S757" s="131"/>
    </row>
    <row r="758" spans="12:19" x14ac:dyDescent="0.3">
      <c r="L758" s="131"/>
      <c r="M758" s="131"/>
      <c r="N758" s="131"/>
      <c r="O758" s="131"/>
      <c r="P758" s="131"/>
      <c r="Q758" s="131"/>
      <c r="R758" s="131"/>
      <c r="S758" s="131"/>
    </row>
    <row r="759" spans="12:19" x14ac:dyDescent="0.3">
      <c r="L759" s="131"/>
      <c r="M759" s="131"/>
      <c r="N759" s="131"/>
      <c r="O759" s="131"/>
      <c r="P759" s="131"/>
      <c r="Q759" s="131"/>
      <c r="R759" s="131"/>
      <c r="S759" s="131"/>
    </row>
    <row r="760" spans="12:19" x14ac:dyDescent="0.3">
      <c r="L760" s="131"/>
      <c r="M760" s="131"/>
      <c r="N760" s="131"/>
      <c r="O760" s="131"/>
      <c r="P760" s="131"/>
      <c r="Q760" s="131"/>
      <c r="R760" s="131"/>
      <c r="S760" s="131"/>
    </row>
    <row r="761" spans="12:19" x14ac:dyDescent="0.3">
      <c r="L761" s="131"/>
      <c r="M761" s="131"/>
      <c r="N761" s="131"/>
      <c r="O761" s="131"/>
      <c r="P761" s="131"/>
      <c r="Q761" s="131"/>
      <c r="R761" s="131"/>
      <c r="S761" s="131"/>
    </row>
    <row r="762" spans="12:19" x14ac:dyDescent="0.3">
      <c r="L762" s="131"/>
      <c r="M762" s="131"/>
      <c r="N762" s="131"/>
      <c r="O762" s="131"/>
      <c r="P762" s="131"/>
      <c r="Q762" s="131"/>
      <c r="R762" s="131"/>
      <c r="S762" s="131"/>
    </row>
    <row r="763" spans="12:19" x14ac:dyDescent="0.3">
      <c r="L763" s="131"/>
      <c r="M763" s="131"/>
      <c r="N763" s="131"/>
      <c r="O763" s="131"/>
      <c r="P763" s="131"/>
      <c r="Q763" s="131"/>
      <c r="R763" s="131"/>
      <c r="S763" s="131"/>
    </row>
    <row r="764" spans="12:19" x14ac:dyDescent="0.3">
      <c r="L764" s="131"/>
      <c r="M764" s="131"/>
      <c r="N764" s="131"/>
      <c r="O764" s="131"/>
      <c r="P764" s="131"/>
      <c r="Q764" s="131"/>
      <c r="R764" s="131"/>
      <c r="S764" s="131"/>
    </row>
    <row r="765" spans="12:19" x14ac:dyDescent="0.3">
      <c r="L765" s="131"/>
      <c r="M765" s="131"/>
      <c r="N765" s="131"/>
      <c r="O765" s="131"/>
      <c r="P765" s="131"/>
      <c r="Q765" s="131"/>
      <c r="R765" s="131"/>
      <c r="S765" s="131"/>
    </row>
    <row r="766" spans="12:19" x14ac:dyDescent="0.3">
      <c r="L766" s="131"/>
      <c r="M766" s="131"/>
      <c r="N766" s="131"/>
      <c r="O766" s="131"/>
      <c r="P766" s="131"/>
      <c r="Q766" s="131"/>
      <c r="R766" s="131"/>
      <c r="S766" s="131"/>
    </row>
    <row r="767" spans="12:19" x14ac:dyDescent="0.3">
      <c r="L767" s="131"/>
      <c r="M767" s="131"/>
      <c r="N767" s="131"/>
      <c r="O767" s="131"/>
      <c r="P767" s="131"/>
      <c r="Q767" s="131"/>
      <c r="R767" s="131"/>
      <c r="S767" s="131"/>
    </row>
    <row r="768" spans="12:19" x14ac:dyDescent="0.3">
      <c r="L768" s="131"/>
      <c r="M768" s="131"/>
      <c r="N768" s="131"/>
      <c r="O768" s="131"/>
      <c r="P768" s="131"/>
      <c r="Q768" s="131"/>
      <c r="R768" s="131"/>
      <c r="S768" s="131"/>
    </row>
    <row r="769" spans="12:19" x14ac:dyDescent="0.3">
      <c r="L769" s="131"/>
      <c r="M769" s="131"/>
      <c r="N769" s="131"/>
      <c r="O769" s="131"/>
      <c r="P769" s="131"/>
      <c r="Q769" s="131"/>
      <c r="R769" s="131"/>
      <c r="S769" s="131"/>
    </row>
    <row r="770" spans="12:19" x14ac:dyDescent="0.3">
      <c r="L770" s="131"/>
      <c r="M770" s="131"/>
      <c r="N770" s="131"/>
      <c r="O770" s="131"/>
      <c r="P770" s="131"/>
      <c r="Q770" s="131"/>
      <c r="R770" s="131"/>
      <c r="S770" s="131"/>
    </row>
    <row r="771" spans="12:19" x14ac:dyDescent="0.3">
      <c r="L771" s="131"/>
      <c r="M771" s="131"/>
      <c r="N771" s="131"/>
      <c r="O771" s="131"/>
      <c r="P771" s="131"/>
      <c r="Q771" s="131"/>
      <c r="R771" s="131"/>
      <c r="S771" s="131"/>
    </row>
    <row r="772" spans="12:19" x14ac:dyDescent="0.3">
      <c r="L772" s="131"/>
      <c r="M772" s="131"/>
      <c r="N772" s="131"/>
      <c r="O772" s="131"/>
      <c r="P772" s="131"/>
      <c r="Q772" s="131"/>
      <c r="R772" s="131"/>
      <c r="S772" s="131"/>
    </row>
    <row r="773" spans="12:19" x14ac:dyDescent="0.3">
      <c r="L773" s="131"/>
      <c r="M773" s="131"/>
      <c r="N773" s="131"/>
      <c r="O773" s="131"/>
      <c r="P773" s="131"/>
      <c r="Q773" s="131"/>
      <c r="R773" s="131"/>
      <c r="S773" s="131"/>
    </row>
    <row r="774" spans="12:19" x14ac:dyDescent="0.3">
      <c r="L774" s="131"/>
      <c r="M774" s="131"/>
      <c r="N774" s="131"/>
      <c r="O774" s="131"/>
      <c r="P774" s="131"/>
      <c r="Q774" s="131"/>
      <c r="R774" s="131"/>
      <c r="S774" s="131"/>
    </row>
    <row r="775" spans="12:19" x14ac:dyDescent="0.3">
      <c r="L775" s="131"/>
      <c r="M775" s="131"/>
      <c r="N775" s="131"/>
      <c r="O775" s="131"/>
      <c r="P775" s="131"/>
      <c r="Q775" s="131"/>
      <c r="R775" s="131"/>
      <c r="S775" s="131"/>
    </row>
    <row r="776" spans="12:19" x14ac:dyDescent="0.3">
      <c r="L776" s="131"/>
      <c r="M776" s="131"/>
      <c r="N776" s="131"/>
      <c r="O776" s="131"/>
      <c r="P776" s="131"/>
      <c r="Q776" s="131"/>
      <c r="R776" s="131"/>
      <c r="S776" s="131"/>
    </row>
    <row r="777" spans="12:19" x14ac:dyDescent="0.3">
      <c r="L777" s="131"/>
      <c r="M777" s="131"/>
      <c r="N777" s="131"/>
      <c r="O777" s="131"/>
      <c r="P777" s="131"/>
      <c r="Q777" s="131"/>
      <c r="R777" s="131"/>
      <c r="S777" s="131"/>
    </row>
    <row r="778" spans="12:19" x14ac:dyDescent="0.3">
      <c r="L778" s="131"/>
      <c r="M778" s="131"/>
      <c r="N778" s="131"/>
      <c r="O778" s="131"/>
      <c r="P778" s="131"/>
      <c r="Q778" s="131"/>
      <c r="R778" s="131"/>
      <c r="S778" s="131"/>
    </row>
    <row r="779" spans="12:19" x14ac:dyDescent="0.3">
      <c r="L779" s="131"/>
      <c r="M779" s="131"/>
      <c r="N779" s="131"/>
      <c r="O779" s="131"/>
      <c r="P779" s="131"/>
      <c r="Q779" s="131"/>
      <c r="R779" s="131"/>
      <c r="S779" s="131"/>
    </row>
    <row r="780" spans="12:19" x14ac:dyDescent="0.3">
      <c r="L780" s="131"/>
      <c r="M780" s="131"/>
      <c r="N780" s="131"/>
      <c r="O780" s="131"/>
      <c r="P780" s="131"/>
      <c r="Q780" s="131"/>
      <c r="R780" s="131"/>
      <c r="S780" s="131"/>
    </row>
    <row r="781" spans="12:19" x14ac:dyDescent="0.3">
      <c r="L781" s="131"/>
      <c r="M781" s="131"/>
      <c r="N781" s="131"/>
      <c r="O781" s="131"/>
      <c r="P781" s="131"/>
      <c r="Q781" s="131"/>
      <c r="R781" s="131"/>
      <c r="S781" s="131"/>
    </row>
    <row r="782" spans="12:19" x14ac:dyDescent="0.3">
      <c r="L782" s="131"/>
      <c r="M782" s="131"/>
      <c r="N782" s="131"/>
      <c r="O782" s="131"/>
      <c r="P782" s="131"/>
      <c r="Q782" s="131"/>
      <c r="R782" s="131"/>
      <c r="S782" s="131"/>
    </row>
    <row r="783" spans="12:19" x14ac:dyDescent="0.3">
      <c r="L783" s="131"/>
      <c r="M783" s="131"/>
      <c r="N783" s="131"/>
      <c r="O783" s="131"/>
      <c r="P783" s="131"/>
      <c r="Q783" s="131"/>
      <c r="R783" s="131"/>
      <c r="S783" s="131"/>
    </row>
    <row r="784" spans="12:19" x14ac:dyDescent="0.3">
      <c r="L784" s="131"/>
      <c r="M784" s="131"/>
      <c r="N784" s="131"/>
      <c r="O784" s="131"/>
      <c r="P784" s="131"/>
      <c r="Q784" s="131"/>
      <c r="R784" s="131"/>
      <c r="S784" s="131"/>
    </row>
    <row r="785" spans="12:19" x14ac:dyDescent="0.3">
      <c r="L785" s="131"/>
      <c r="M785" s="131"/>
      <c r="N785" s="131"/>
      <c r="O785" s="131"/>
      <c r="P785" s="131"/>
      <c r="Q785" s="131"/>
      <c r="R785" s="131"/>
      <c r="S785" s="131"/>
    </row>
    <row r="786" spans="12:19" x14ac:dyDescent="0.3">
      <c r="L786" s="131"/>
      <c r="M786" s="131"/>
      <c r="N786" s="131"/>
      <c r="O786" s="131"/>
      <c r="P786" s="131"/>
      <c r="Q786" s="131"/>
      <c r="R786" s="131"/>
      <c r="S786" s="131"/>
    </row>
    <row r="787" spans="12:19" x14ac:dyDescent="0.3">
      <c r="L787" s="131"/>
      <c r="M787" s="131"/>
      <c r="N787" s="131"/>
      <c r="O787" s="131"/>
      <c r="P787" s="131"/>
      <c r="Q787" s="131"/>
      <c r="R787" s="131"/>
      <c r="S787" s="131"/>
    </row>
    <row r="788" spans="12:19" x14ac:dyDescent="0.3">
      <c r="L788" s="131"/>
      <c r="M788" s="131"/>
      <c r="N788" s="131"/>
      <c r="O788" s="131"/>
      <c r="P788" s="131"/>
      <c r="Q788" s="131"/>
      <c r="R788" s="131"/>
      <c r="S788" s="131"/>
    </row>
    <row r="789" spans="12:19" x14ac:dyDescent="0.3">
      <c r="L789" s="131"/>
      <c r="M789" s="131"/>
      <c r="N789" s="131"/>
      <c r="O789" s="131"/>
      <c r="P789" s="131"/>
      <c r="Q789" s="131"/>
      <c r="R789" s="131"/>
      <c r="S789" s="131"/>
    </row>
    <row r="790" spans="12:19" x14ac:dyDescent="0.3">
      <c r="L790" s="131"/>
      <c r="M790" s="131"/>
      <c r="N790" s="131"/>
      <c r="O790" s="131"/>
      <c r="P790" s="131"/>
      <c r="Q790" s="131"/>
      <c r="R790" s="131"/>
      <c r="S790" s="131"/>
    </row>
    <row r="791" spans="12:19" x14ac:dyDescent="0.3">
      <c r="L791" s="131"/>
      <c r="M791" s="131"/>
      <c r="N791" s="131"/>
      <c r="O791" s="131"/>
      <c r="P791" s="131"/>
      <c r="Q791" s="131"/>
      <c r="R791" s="131"/>
      <c r="S791" s="131"/>
    </row>
    <row r="792" spans="12:19" x14ac:dyDescent="0.3">
      <c r="L792" s="131"/>
      <c r="M792" s="131"/>
      <c r="N792" s="131"/>
      <c r="O792" s="131"/>
      <c r="P792" s="131"/>
      <c r="Q792" s="131"/>
      <c r="R792" s="131"/>
      <c r="S792" s="131"/>
    </row>
    <row r="793" spans="12:19" x14ac:dyDescent="0.3">
      <c r="L793" s="131"/>
      <c r="M793" s="131"/>
      <c r="N793" s="131"/>
      <c r="O793" s="131"/>
      <c r="P793" s="131"/>
      <c r="Q793" s="131"/>
      <c r="R793" s="131"/>
      <c r="S793" s="131"/>
    </row>
    <row r="794" spans="12:19" x14ac:dyDescent="0.3">
      <c r="L794" s="131"/>
      <c r="M794" s="131"/>
      <c r="N794" s="131"/>
      <c r="O794" s="131"/>
      <c r="P794" s="131"/>
      <c r="Q794" s="131"/>
      <c r="R794" s="131"/>
      <c r="S794" s="131"/>
    </row>
    <row r="795" spans="12:19" x14ac:dyDescent="0.3">
      <c r="L795" s="131"/>
      <c r="M795" s="131"/>
      <c r="N795" s="131"/>
      <c r="O795" s="131"/>
      <c r="P795" s="131"/>
      <c r="Q795" s="131"/>
      <c r="R795" s="131"/>
      <c r="S795" s="131"/>
    </row>
    <row r="796" spans="12:19" x14ac:dyDescent="0.3">
      <c r="L796" s="131"/>
      <c r="M796" s="131"/>
      <c r="N796" s="131"/>
      <c r="O796" s="131"/>
      <c r="P796" s="131"/>
      <c r="Q796" s="131"/>
      <c r="R796" s="131"/>
      <c r="S796" s="131"/>
    </row>
    <row r="797" spans="12:19" x14ac:dyDescent="0.3">
      <c r="L797" s="131"/>
      <c r="M797" s="131"/>
      <c r="N797" s="131"/>
      <c r="O797" s="131"/>
      <c r="P797" s="131"/>
      <c r="Q797" s="131"/>
      <c r="R797" s="131"/>
      <c r="S797" s="131"/>
    </row>
    <row r="798" spans="12:19" x14ac:dyDescent="0.3">
      <c r="L798" s="131"/>
      <c r="M798" s="131"/>
      <c r="N798" s="131"/>
      <c r="O798" s="131"/>
      <c r="P798" s="131"/>
      <c r="Q798" s="131"/>
      <c r="R798" s="131"/>
      <c r="S798" s="131"/>
    </row>
    <row r="799" spans="12:19" x14ac:dyDescent="0.3">
      <c r="L799" s="131"/>
      <c r="M799" s="131"/>
      <c r="N799" s="131"/>
      <c r="O799" s="131"/>
      <c r="P799" s="131"/>
      <c r="Q799" s="131"/>
      <c r="R799" s="131"/>
      <c r="S799" s="131"/>
    </row>
    <row r="800" spans="12:19" x14ac:dyDescent="0.3">
      <c r="L800" s="131"/>
      <c r="M800" s="131"/>
      <c r="N800" s="131"/>
      <c r="O800" s="131"/>
      <c r="P800" s="131"/>
      <c r="Q800" s="131"/>
      <c r="R800" s="131"/>
      <c r="S800" s="131"/>
    </row>
    <row r="801" spans="12:19" x14ac:dyDescent="0.3">
      <c r="L801" s="131"/>
      <c r="M801" s="131"/>
      <c r="N801" s="131"/>
      <c r="O801" s="131"/>
      <c r="P801" s="131"/>
      <c r="Q801" s="131"/>
      <c r="R801" s="131"/>
      <c r="S801" s="131"/>
    </row>
    <row r="802" spans="12:19" x14ac:dyDescent="0.3">
      <c r="L802" s="131"/>
      <c r="M802" s="131"/>
      <c r="N802" s="131"/>
      <c r="O802" s="131"/>
      <c r="P802" s="131"/>
      <c r="Q802" s="131"/>
      <c r="R802" s="131"/>
      <c r="S802" s="131"/>
    </row>
    <row r="803" spans="12:19" x14ac:dyDescent="0.3">
      <c r="L803" s="131"/>
      <c r="M803" s="131"/>
      <c r="N803" s="131"/>
      <c r="O803" s="131"/>
      <c r="P803" s="131"/>
      <c r="Q803" s="131"/>
      <c r="R803" s="131"/>
      <c r="S803" s="131"/>
    </row>
    <row r="804" spans="12:19" x14ac:dyDescent="0.3">
      <c r="L804" s="131"/>
      <c r="M804" s="131"/>
      <c r="N804" s="131"/>
      <c r="O804" s="131"/>
      <c r="P804" s="131"/>
      <c r="Q804" s="131"/>
      <c r="R804" s="131"/>
      <c r="S804" s="131"/>
    </row>
    <row r="805" spans="12:19" x14ac:dyDescent="0.3">
      <c r="L805" s="131"/>
      <c r="M805" s="131"/>
      <c r="N805" s="131"/>
      <c r="O805" s="131"/>
      <c r="P805" s="131"/>
      <c r="Q805" s="131"/>
      <c r="R805" s="131"/>
      <c r="S805" s="131"/>
    </row>
    <row r="806" spans="12:19" x14ac:dyDescent="0.3">
      <c r="L806" s="131"/>
      <c r="M806" s="131"/>
      <c r="N806" s="131"/>
      <c r="O806" s="131"/>
      <c r="P806" s="131"/>
      <c r="Q806" s="131"/>
      <c r="R806" s="131"/>
      <c r="S806" s="131"/>
    </row>
    <row r="807" spans="12:19" x14ac:dyDescent="0.3">
      <c r="L807" s="131"/>
      <c r="M807" s="131"/>
      <c r="N807" s="131"/>
      <c r="O807" s="131"/>
      <c r="P807" s="131"/>
      <c r="Q807" s="131"/>
      <c r="R807" s="131"/>
      <c r="S807" s="131"/>
    </row>
    <row r="808" spans="12:19" x14ac:dyDescent="0.3">
      <c r="L808" s="131"/>
      <c r="M808" s="131"/>
      <c r="N808" s="131"/>
      <c r="O808" s="131"/>
      <c r="P808" s="131"/>
      <c r="Q808" s="131"/>
      <c r="R808" s="131"/>
      <c r="S808" s="131"/>
    </row>
    <row r="809" spans="12:19" x14ac:dyDescent="0.3">
      <c r="L809" s="131"/>
      <c r="M809" s="131"/>
      <c r="N809" s="131"/>
      <c r="O809" s="131"/>
      <c r="P809" s="131"/>
      <c r="Q809" s="131"/>
      <c r="R809" s="131"/>
      <c r="S809" s="131"/>
    </row>
    <row r="810" spans="12:19" x14ac:dyDescent="0.3">
      <c r="L810" s="131"/>
      <c r="M810" s="131"/>
      <c r="N810" s="131"/>
      <c r="O810" s="131"/>
      <c r="P810" s="131"/>
      <c r="Q810" s="131"/>
      <c r="R810" s="131"/>
      <c r="S810" s="131"/>
    </row>
    <row r="811" spans="12:19" x14ac:dyDescent="0.3">
      <c r="L811" s="131"/>
      <c r="M811" s="131"/>
      <c r="N811" s="131"/>
      <c r="O811" s="131"/>
      <c r="P811" s="131"/>
      <c r="Q811" s="131"/>
      <c r="R811" s="131"/>
      <c r="S811" s="131"/>
    </row>
    <row r="812" spans="12:19" x14ac:dyDescent="0.3">
      <c r="L812" s="131"/>
      <c r="M812" s="131"/>
      <c r="N812" s="131"/>
      <c r="O812" s="131"/>
      <c r="P812" s="131"/>
      <c r="Q812" s="131"/>
      <c r="R812" s="131"/>
      <c r="S812" s="131"/>
    </row>
    <row r="813" spans="12:19" x14ac:dyDescent="0.3">
      <c r="L813" s="131"/>
      <c r="M813" s="131"/>
      <c r="N813" s="131"/>
      <c r="O813" s="131"/>
      <c r="P813" s="131"/>
      <c r="Q813" s="131"/>
      <c r="R813" s="131"/>
      <c r="S813" s="131"/>
    </row>
    <row r="814" spans="12:19" x14ac:dyDescent="0.3">
      <c r="L814" s="131"/>
      <c r="M814" s="131"/>
      <c r="N814" s="131"/>
      <c r="O814" s="131"/>
      <c r="P814" s="131"/>
      <c r="Q814" s="131"/>
      <c r="R814" s="131"/>
      <c r="S814" s="131"/>
    </row>
    <row r="815" spans="12:19" x14ac:dyDescent="0.3">
      <c r="L815" s="131"/>
      <c r="M815" s="131"/>
      <c r="N815" s="131"/>
      <c r="O815" s="131"/>
      <c r="P815" s="131"/>
      <c r="Q815" s="131"/>
      <c r="R815" s="131"/>
      <c r="S815" s="131"/>
    </row>
    <row r="816" spans="12:19" x14ac:dyDescent="0.3">
      <c r="L816" s="131"/>
      <c r="M816" s="131"/>
      <c r="N816" s="131"/>
      <c r="O816" s="131"/>
      <c r="P816" s="131"/>
      <c r="Q816" s="131"/>
      <c r="R816" s="131"/>
      <c r="S816" s="131"/>
    </row>
    <row r="817" spans="12:19" x14ac:dyDescent="0.3">
      <c r="L817" s="131"/>
      <c r="M817" s="131"/>
      <c r="N817" s="131"/>
      <c r="O817" s="131"/>
      <c r="P817" s="131"/>
      <c r="Q817" s="131"/>
      <c r="R817" s="131"/>
      <c r="S817" s="131"/>
    </row>
    <row r="818" spans="12:19" x14ac:dyDescent="0.3">
      <c r="L818" s="131"/>
      <c r="M818" s="131"/>
      <c r="N818" s="131"/>
      <c r="O818" s="131"/>
      <c r="P818" s="131"/>
      <c r="Q818" s="131"/>
      <c r="R818" s="131"/>
      <c r="S818" s="131"/>
    </row>
    <row r="819" spans="12:19" x14ac:dyDescent="0.3">
      <c r="L819" s="131"/>
      <c r="M819" s="131"/>
      <c r="N819" s="131"/>
      <c r="O819" s="131"/>
      <c r="P819" s="131"/>
      <c r="Q819" s="131"/>
      <c r="R819" s="131"/>
      <c r="S819" s="131"/>
    </row>
    <row r="820" spans="12:19" x14ac:dyDescent="0.3">
      <c r="L820" s="131"/>
      <c r="M820" s="131"/>
      <c r="N820" s="131"/>
      <c r="O820" s="131"/>
      <c r="P820" s="131"/>
      <c r="Q820" s="131"/>
      <c r="R820" s="131"/>
      <c r="S820" s="131"/>
    </row>
    <row r="821" spans="12:19" x14ac:dyDescent="0.3">
      <c r="L821" s="131"/>
      <c r="M821" s="131"/>
      <c r="N821" s="131"/>
      <c r="O821" s="131"/>
      <c r="P821" s="131"/>
      <c r="Q821" s="131"/>
      <c r="R821" s="131"/>
      <c r="S821" s="131"/>
    </row>
    <row r="822" spans="12:19" x14ac:dyDescent="0.3">
      <c r="L822" s="131"/>
      <c r="M822" s="131"/>
      <c r="N822" s="131"/>
      <c r="O822" s="131"/>
      <c r="P822" s="131"/>
      <c r="Q822" s="131"/>
      <c r="R822" s="131"/>
      <c r="S822" s="131"/>
    </row>
    <row r="823" spans="12:19" x14ac:dyDescent="0.3">
      <c r="L823" s="131"/>
      <c r="M823" s="131"/>
      <c r="N823" s="131"/>
      <c r="O823" s="131"/>
      <c r="P823" s="131"/>
      <c r="Q823" s="131"/>
      <c r="R823" s="131"/>
      <c r="S823" s="131"/>
    </row>
    <row r="824" spans="12:19" x14ac:dyDescent="0.3">
      <c r="L824" s="131"/>
      <c r="M824" s="131"/>
      <c r="N824" s="131"/>
      <c r="O824" s="131"/>
      <c r="P824" s="131"/>
      <c r="Q824" s="131"/>
      <c r="R824" s="131"/>
      <c r="S824" s="131"/>
    </row>
    <row r="825" spans="12:19" x14ac:dyDescent="0.3">
      <c r="L825" s="131"/>
      <c r="M825" s="131"/>
      <c r="N825" s="131"/>
      <c r="O825" s="131"/>
      <c r="P825" s="131"/>
      <c r="Q825" s="131"/>
      <c r="R825" s="131"/>
      <c r="S825" s="131"/>
    </row>
    <row r="826" spans="12:19" x14ac:dyDescent="0.3">
      <c r="L826" s="131"/>
      <c r="M826" s="131"/>
      <c r="N826" s="131"/>
      <c r="O826" s="131"/>
      <c r="P826" s="131"/>
      <c r="Q826" s="131"/>
      <c r="R826" s="131"/>
      <c r="S826" s="131"/>
    </row>
    <row r="827" spans="12:19" x14ac:dyDescent="0.3">
      <c r="L827" s="131"/>
      <c r="M827" s="131"/>
      <c r="N827" s="131"/>
      <c r="O827" s="131"/>
      <c r="P827" s="131"/>
      <c r="Q827" s="131"/>
      <c r="R827" s="131"/>
      <c r="S827" s="131"/>
    </row>
    <row r="828" spans="12:19" x14ac:dyDescent="0.3">
      <c r="L828" s="131"/>
      <c r="M828" s="131"/>
      <c r="N828" s="131"/>
      <c r="O828" s="131"/>
      <c r="P828" s="131"/>
      <c r="Q828" s="131"/>
      <c r="R828" s="131"/>
      <c r="S828" s="131"/>
    </row>
    <row r="829" spans="12:19" x14ac:dyDescent="0.3">
      <c r="L829" s="131"/>
      <c r="M829" s="131"/>
      <c r="N829" s="131"/>
      <c r="O829" s="131"/>
      <c r="P829" s="131"/>
      <c r="Q829" s="131"/>
      <c r="R829" s="131"/>
      <c r="S829" s="131"/>
    </row>
    <row r="830" spans="12:19" x14ac:dyDescent="0.3">
      <c r="L830" s="131"/>
      <c r="M830" s="131"/>
      <c r="N830" s="131"/>
      <c r="O830" s="131"/>
      <c r="P830" s="131"/>
      <c r="Q830" s="131"/>
      <c r="R830" s="131"/>
      <c r="S830" s="131"/>
    </row>
    <row r="831" spans="12:19" x14ac:dyDescent="0.3">
      <c r="L831" s="131"/>
      <c r="M831" s="131"/>
      <c r="N831" s="131"/>
      <c r="O831" s="131"/>
      <c r="P831" s="131"/>
      <c r="Q831" s="131"/>
      <c r="R831" s="131"/>
      <c r="S831" s="131"/>
    </row>
    <row r="832" spans="12:19" x14ac:dyDescent="0.3">
      <c r="L832" s="131"/>
      <c r="M832" s="131"/>
      <c r="N832" s="131"/>
      <c r="O832" s="131"/>
      <c r="P832" s="131"/>
      <c r="Q832" s="131"/>
      <c r="R832" s="131"/>
      <c r="S832" s="131"/>
    </row>
    <row r="833" spans="12:19" x14ac:dyDescent="0.3">
      <c r="L833" s="131"/>
      <c r="M833" s="131"/>
      <c r="N833" s="131"/>
      <c r="O833" s="131"/>
      <c r="P833" s="131"/>
      <c r="Q833" s="131"/>
      <c r="R833" s="131"/>
      <c r="S833" s="131"/>
    </row>
    <row r="834" spans="12:19" x14ac:dyDescent="0.3">
      <c r="L834" s="131"/>
      <c r="M834" s="131"/>
      <c r="N834" s="131"/>
      <c r="O834" s="131"/>
      <c r="P834" s="131"/>
      <c r="Q834" s="131"/>
      <c r="R834" s="131"/>
      <c r="S834" s="131"/>
    </row>
    <row r="835" spans="12:19" x14ac:dyDescent="0.3">
      <c r="L835" s="131"/>
      <c r="M835" s="131"/>
      <c r="N835" s="131"/>
      <c r="O835" s="131"/>
      <c r="P835" s="131"/>
      <c r="Q835" s="131"/>
      <c r="R835" s="131"/>
      <c r="S835" s="131"/>
    </row>
    <row r="836" spans="12:19" x14ac:dyDescent="0.3">
      <c r="L836" s="131"/>
      <c r="M836" s="131"/>
      <c r="N836" s="131"/>
      <c r="O836" s="131"/>
      <c r="P836" s="131"/>
      <c r="Q836" s="131"/>
      <c r="R836" s="131"/>
      <c r="S836" s="131"/>
    </row>
    <row r="837" spans="12:19" x14ac:dyDescent="0.3">
      <c r="L837" s="131"/>
      <c r="M837" s="131"/>
      <c r="N837" s="131"/>
      <c r="O837" s="131"/>
      <c r="P837" s="131"/>
      <c r="Q837" s="131"/>
      <c r="R837" s="131"/>
      <c r="S837" s="131"/>
    </row>
    <row r="838" spans="12:19" x14ac:dyDescent="0.3">
      <c r="L838" s="131"/>
      <c r="M838" s="131"/>
      <c r="N838" s="131"/>
      <c r="O838" s="131"/>
      <c r="P838" s="131"/>
      <c r="Q838" s="131"/>
      <c r="R838" s="131"/>
      <c r="S838" s="131"/>
    </row>
    <row r="839" spans="12:19" x14ac:dyDescent="0.3">
      <c r="L839" s="131"/>
      <c r="M839" s="131"/>
      <c r="N839" s="131"/>
      <c r="O839" s="131"/>
      <c r="P839" s="131"/>
      <c r="Q839" s="131"/>
      <c r="R839" s="131"/>
      <c r="S839" s="131"/>
    </row>
    <row r="840" spans="12:19" x14ac:dyDescent="0.3">
      <c r="L840" s="131"/>
      <c r="M840" s="131"/>
      <c r="N840" s="131"/>
      <c r="O840" s="131"/>
      <c r="P840" s="131"/>
      <c r="Q840" s="131"/>
      <c r="R840" s="131"/>
      <c r="S840" s="131"/>
    </row>
    <row r="841" spans="12:19" x14ac:dyDescent="0.3">
      <c r="L841" s="131"/>
      <c r="M841" s="131"/>
      <c r="N841" s="131"/>
      <c r="O841" s="131"/>
      <c r="P841" s="131"/>
      <c r="Q841" s="131"/>
      <c r="R841" s="131"/>
      <c r="S841" s="131"/>
    </row>
    <row r="842" spans="12:19" x14ac:dyDescent="0.3">
      <c r="L842" s="131"/>
      <c r="M842" s="131"/>
      <c r="N842" s="131"/>
      <c r="O842" s="131"/>
      <c r="P842" s="131"/>
      <c r="Q842" s="131"/>
      <c r="R842" s="131"/>
      <c r="S842" s="131"/>
    </row>
    <row r="843" spans="12:19" x14ac:dyDescent="0.3">
      <c r="L843" s="131"/>
      <c r="M843" s="131"/>
      <c r="N843" s="131"/>
      <c r="O843" s="131"/>
      <c r="P843" s="131"/>
      <c r="Q843" s="131"/>
      <c r="R843" s="131"/>
      <c r="S843" s="131"/>
    </row>
    <row r="844" spans="12:19" x14ac:dyDescent="0.3">
      <c r="L844" s="131"/>
      <c r="M844" s="131"/>
      <c r="N844" s="131"/>
      <c r="O844" s="131"/>
      <c r="P844" s="131"/>
      <c r="Q844" s="131"/>
      <c r="R844" s="131"/>
      <c r="S844" s="131"/>
    </row>
    <row r="845" spans="12:19" x14ac:dyDescent="0.3">
      <c r="L845" s="131"/>
      <c r="M845" s="131"/>
      <c r="N845" s="131"/>
      <c r="O845" s="131"/>
      <c r="P845" s="131"/>
      <c r="Q845" s="131"/>
      <c r="R845" s="131"/>
      <c r="S845" s="131"/>
    </row>
    <row r="846" spans="12:19" x14ac:dyDescent="0.3">
      <c r="L846" s="131"/>
      <c r="M846" s="131"/>
      <c r="N846" s="131"/>
      <c r="O846" s="131"/>
      <c r="P846" s="131"/>
      <c r="Q846" s="131"/>
      <c r="R846" s="131"/>
      <c r="S846" s="131"/>
    </row>
    <row r="847" spans="12:19" x14ac:dyDescent="0.3">
      <c r="L847" s="131"/>
      <c r="M847" s="131"/>
      <c r="N847" s="131"/>
      <c r="O847" s="131"/>
      <c r="P847" s="131"/>
      <c r="Q847" s="131"/>
      <c r="R847" s="131"/>
      <c r="S847" s="131"/>
    </row>
    <row r="848" spans="12:19" x14ac:dyDescent="0.3">
      <c r="L848" s="131"/>
      <c r="M848" s="131"/>
      <c r="N848" s="131"/>
      <c r="O848" s="131"/>
      <c r="P848" s="131"/>
      <c r="Q848" s="131"/>
      <c r="R848" s="131"/>
      <c r="S848" s="131"/>
    </row>
    <row r="849" spans="12:19" x14ac:dyDescent="0.3">
      <c r="L849" s="131"/>
      <c r="M849" s="131"/>
      <c r="N849" s="131"/>
      <c r="O849" s="131"/>
      <c r="P849" s="131"/>
      <c r="Q849" s="131"/>
      <c r="R849" s="131"/>
      <c r="S849" s="131"/>
    </row>
    <row r="850" spans="12:19" x14ac:dyDescent="0.3">
      <c r="L850" s="131"/>
      <c r="M850" s="131"/>
      <c r="N850" s="131"/>
      <c r="O850" s="131"/>
      <c r="P850" s="131"/>
      <c r="Q850" s="131"/>
      <c r="R850" s="131"/>
      <c r="S850" s="131"/>
    </row>
    <row r="851" spans="12:19" x14ac:dyDescent="0.3">
      <c r="L851" s="131"/>
      <c r="M851" s="131"/>
      <c r="N851" s="131"/>
      <c r="O851" s="131"/>
      <c r="P851" s="131"/>
      <c r="Q851" s="131"/>
      <c r="R851" s="131"/>
      <c r="S851" s="131"/>
    </row>
    <row r="852" spans="12:19" x14ac:dyDescent="0.3">
      <c r="L852" s="131"/>
      <c r="M852" s="131"/>
      <c r="N852" s="131"/>
      <c r="O852" s="131"/>
      <c r="P852" s="131"/>
      <c r="Q852" s="131"/>
      <c r="R852" s="131"/>
      <c r="S852" s="131"/>
    </row>
    <row r="853" spans="12:19" x14ac:dyDescent="0.3">
      <c r="L853" s="131"/>
      <c r="M853" s="131"/>
      <c r="N853" s="131"/>
      <c r="O853" s="131"/>
      <c r="P853" s="131"/>
      <c r="Q853" s="131"/>
      <c r="R853" s="131"/>
      <c r="S853" s="131"/>
    </row>
    <row r="854" spans="12:19" x14ac:dyDescent="0.3">
      <c r="L854" s="131"/>
      <c r="M854" s="131"/>
      <c r="N854" s="131"/>
      <c r="O854" s="131"/>
      <c r="P854" s="131"/>
      <c r="Q854" s="131"/>
      <c r="R854" s="131"/>
      <c r="S854" s="131"/>
    </row>
    <row r="855" spans="12:19" x14ac:dyDescent="0.3">
      <c r="L855" s="131"/>
      <c r="M855" s="131"/>
      <c r="N855" s="131"/>
      <c r="O855" s="131"/>
      <c r="P855" s="131"/>
      <c r="Q855" s="131"/>
      <c r="R855" s="131"/>
      <c r="S855" s="131"/>
    </row>
    <row r="856" spans="12:19" x14ac:dyDescent="0.3">
      <c r="L856" s="131"/>
      <c r="M856" s="131"/>
      <c r="N856" s="131"/>
      <c r="O856" s="131"/>
      <c r="P856" s="131"/>
      <c r="Q856" s="131"/>
      <c r="R856" s="131"/>
      <c r="S856" s="131"/>
    </row>
    <row r="857" spans="12:19" x14ac:dyDescent="0.3">
      <c r="L857" s="131"/>
      <c r="M857" s="131"/>
      <c r="N857" s="131"/>
      <c r="O857" s="131"/>
      <c r="P857" s="131"/>
      <c r="Q857" s="131"/>
      <c r="R857" s="131"/>
      <c r="S857" s="131"/>
    </row>
    <row r="858" spans="12:19" x14ac:dyDescent="0.3">
      <c r="L858" s="131"/>
      <c r="M858" s="131"/>
      <c r="N858" s="131"/>
      <c r="O858" s="131"/>
      <c r="P858" s="131"/>
      <c r="Q858" s="131"/>
      <c r="R858" s="131"/>
      <c r="S858" s="131"/>
    </row>
    <row r="859" spans="12:19" x14ac:dyDescent="0.3">
      <c r="L859" s="131"/>
      <c r="M859" s="131"/>
      <c r="N859" s="131"/>
      <c r="O859" s="131"/>
      <c r="P859" s="131"/>
      <c r="Q859" s="131"/>
      <c r="R859" s="131"/>
      <c r="S859" s="131"/>
    </row>
    <row r="860" spans="12:19" x14ac:dyDescent="0.3">
      <c r="L860" s="131"/>
      <c r="M860" s="131"/>
      <c r="N860" s="131"/>
      <c r="O860" s="131"/>
      <c r="P860" s="131"/>
      <c r="Q860" s="131"/>
      <c r="R860" s="131"/>
      <c r="S860" s="131"/>
    </row>
    <row r="861" spans="12:19" x14ac:dyDescent="0.3">
      <c r="L861" s="131"/>
      <c r="M861" s="131"/>
      <c r="N861" s="131"/>
      <c r="O861" s="131"/>
      <c r="P861" s="131"/>
      <c r="Q861" s="131"/>
      <c r="R861" s="131"/>
      <c r="S861" s="131"/>
    </row>
    <row r="862" spans="12:19" x14ac:dyDescent="0.3">
      <c r="L862" s="131"/>
      <c r="M862" s="131"/>
      <c r="N862" s="131"/>
      <c r="O862" s="131"/>
      <c r="P862" s="131"/>
      <c r="Q862" s="131"/>
      <c r="R862" s="131"/>
      <c r="S862" s="131"/>
    </row>
    <row r="863" spans="12:19" x14ac:dyDescent="0.3">
      <c r="L863" s="131"/>
      <c r="M863" s="131"/>
      <c r="N863" s="131"/>
      <c r="O863" s="131"/>
      <c r="P863" s="131"/>
      <c r="Q863" s="131"/>
      <c r="R863" s="131"/>
      <c r="S863" s="131"/>
    </row>
    <row r="864" spans="12:19" x14ac:dyDescent="0.3">
      <c r="L864" s="131"/>
      <c r="M864" s="131"/>
      <c r="N864" s="131"/>
      <c r="O864" s="131"/>
      <c r="P864" s="131"/>
      <c r="Q864" s="131"/>
      <c r="R864" s="131"/>
      <c r="S864" s="131"/>
    </row>
    <row r="865" spans="12:19" x14ac:dyDescent="0.3">
      <c r="L865" s="131"/>
      <c r="M865" s="131"/>
      <c r="N865" s="131"/>
      <c r="O865" s="131"/>
      <c r="P865" s="131"/>
      <c r="Q865" s="131"/>
      <c r="R865" s="131"/>
      <c r="S865" s="131"/>
    </row>
    <row r="866" spans="12:19" x14ac:dyDescent="0.3">
      <c r="L866" s="131"/>
      <c r="M866" s="131"/>
      <c r="N866" s="131"/>
      <c r="O866" s="131"/>
      <c r="P866" s="131"/>
      <c r="Q866" s="131"/>
      <c r="R866" s="131"/>
      <c r="S866" s="131"/>
    </row>
    <row r="867" spans="12:19" x14ac:dyDescent="0.3">
      <c r="L867" s="131"/>
      <c r="M867" s="131"/>
      <c r="N867" s="131"/>
      <c r="O867" s="131"/>
      <c r="P867" s="131"/>
      <c r="Q867" s="131"/>
      <c r="R867" s="131"/>
      <c r="S867" s="131"/>
    </row>
    <row r="868" spans="12:19" x14ac:dyDescent="0.3">
      <c r="L868" s="131"/>
      <c r="M868" s="131"/>
      <c r="N868" s="131"/>
      <c r="O868" s="131"/>
      <c r="P868" s="131"/>
      <c r="Q868" s="131"/>
      <c r="R868" s="131"/>
      <c r="S868" s="131"/>
    </row>
    <row r="869" spans="12:19" x14ac:dyDescent="0.3">
      <c r="L869" s="131"/>
      <c r="M869" s="131"/>
      <c r="N869" s="131"/>
      <c r="O869" s="131"/>
      <c r="P869" s="131"/>
      <c r="Q869" s="131"/>
      <c r="R869" s="131"/>
      <c r="S869" s="131"/>
    </row>
    <row r="870" spans="12:19" x14ac:dyDescent="0.3">
      <c r="L870" s="131"/>
      <c r="M870" s="131"/>
      <c r="N870" s="131"/>
      <c r="O870" s="131"/>
      <c r="P870" s="131"/>
      <c r="Q870" s="131"/>
      <c r="R870" s="131"/>
      <c r="S870" s="131"/>
    </row>
    <row r="871" spans="12:19" x14ac:dyDescent="0.3">
      <c r="L871" s="131"/>
      <c r="M871" s="131"/>
      <c r="N871" s="131"/>
      <c r="O871" s="131"/>
      <c r="P871" s="131"/>
      <c r="Q871" s="131"/>
      <c r="R871" s="131"/>
      <c r="S871" s="131"/>
    </row>
    <row r="872" spans="12:19" x14ac:dyDescent="0.3">
      <c r="L872" s="131"/>
      <c r="M872" s="131"/>
      <c r="N872" s="131"/>
      <c r="O872" s="131"/>
      <c r="P872" s="131"/>
      <c r="Q872" s="131"/>
      <c r="R872" s="131"/>
      <c r="S872" s="131"/>
    </row>
    <row r="873" spans="12:19" x14ac:dyDescent="0.3">
      <c r="L873" s="131"/>
      <c r="M873" s="131"/>
      <c r="N873" s="131"/>
      <c r="O873" s="131"/>
      <c r="P873" s="131"/>
      <c r="Q873" s="131"/>
      <c r="R873" s="131"/>
      <c r="S873" s="131"/>
    </row>
    <row r="874" spans="12:19" x14ac:dyDescent="0.3">
      <c r="L874" s="131"/>
      <c r="M874" s="131"/>
      <c r="N874" s="131"/>
      <c r="O874" s="131"/>
      <c r="P874" s="131"/>
      <c r="Q874" s="131"/>
      <c r="R874" s="131"/>
      <c r="S874" s="131"/>
    </row>
    <row r="875" spans="12:19" x14ac:dyDescent="0.3">
      <c r="L875" s="131"/>
      <c r="M875" s="131"/>
      <c r="N875" s="131"/>
      <c r="O875" s="131"/>
      <c r="P875" s="131"/>
      <c r="Q875" s="131"/>
      <c r="R875" s="131"/>
      <c r="S875" s="131"/>
    </row>
    <row r="876" spans="12:19" x14ac:dyDescent="0.3">
      <c r="L876" s="131"/>
      <c r="M876" s="131"/>
      <c r="N876" s="131"/>
      <c r="O876" s="131"/>
      <c r="P876" s="131"/>
      <c r="Q876" s="131"/>
      <c r="R876" s="131"/>
      <c r="S876" s="131"/>
    </row>
    <row r="877" spans="12:19" x14ac:dyDescent="0.3">
      <c r="L877" s="131"/>
      <c r="M877" s="131"/>
      <c r="N877" s="131"/>
      <c r="O877" s="131"/>
      <c r="P877" s="131"/>
      <c r="Q877" s="131"/>
      <c r="R877" s="131"/>
      <c r="S877" s="131"/>
    </row>
    <row r="878" spans="12:19" x14ac:dyDescent="0.3">
      <c r="L878" s="131"/>
      <c r="M878" s="131"/>
      <c r="N878" s="131"/>
      <c r="O878" s="131"/>
      <c r="P878" s="131"/>
      <c r="Q878" s="131"/>
      <c r="R878" s="131"/>
      <c r="S878" s="131"/>
    </row>
    <row r="879" spans="12:19" x14ac:dyDescent="0.3">
      <c r="L879" s="131"/>
      <c r="M879" s="131"/>
      <c r="N879" s="131"/>
      <c r="O879" s="131"/>
      <c r="P879" s="131"/>
      <c r="Q879" s="131"/>
      <c r="R879" s="131"/>
      <c r="S879" s="131"/>
    </row>
    <row r="880" spans="12:19" x14ac:dyDescent="0.3">
      <c r="L880" s="131"/>
      <c r="M880" s="131"/>
      <c r="N880" s="131"/>
      <c r="O880" s="131"/>
      <c r="P880" s="131"/>
      <c r="Q880" s="131"/>
      <c r="R880" s="131"/>
      <c r="S880" s="131"/>
    </row>
    <row r="881" spans="12:19" x14ac:dyDescent="0.3">
      <c r="L881" s="131"/>
      <c r="M881" s="131"/>
      <c r="N881" s="131"/>
      <c r="O881" s="131"/>
      <c r="P881" s="131"/>
      <c r="Q881" s="131"/>
      <c r="R881" s="131"/>
      <c r="S881" s="131"/>
    </row>
    <row r="882" spans="12:19" x14ac:dyDescent="0.3">
      <c r="L882" s="131"/>
      <c r="M882" s="131"/>
      <c r="N882" s="131"/>
      <c r="O882" s="131"/>
      <c r="P882" s="131"/>
      <c r="Q882" s="131"/>
      <c r="R882" s="131"/>
      <c r="S882" s="131"/>
    </row>
    <row r="883" spans="12:19" x14ac:dyDescent="0.3">
      <c r="L883" s="131"/>
      <c r="M883" s="131"/>
      <c r="N883" s="131"/>
      <c r="O883" s="131"/>
      <c r="P883" s="131"/>
      <c r="Q883" s="131"/>
      <c r="R883" s="131"/>
      <c r="S883" s="131"/>
    </row>
    <row r="884" spans="12:19" x14ac:dyDescent="0.3">
      <c r="L884" s="131"/>
      <c r="M884" s="131"/>
      <c r="N884" s="131"/>
      <c r="O884" s="131"/>
      <c r="P884" s="131"/>
      <c r="Q884" s="131"/>
      <c r="R884" s="131"/>
      <c r="S884" s="131"/>
    </row>
    <row r="885" spans="12:19" x14ac:dyDescent="0.3">
      <c r="L885" s="131"/>
      <c r="M885" s="131"/>
      <c r="N885" s="131"/>
      <c r="O885" s="131"/>
      <c r="P885" s="131"/>
      <c r="Q885" s="131"/>
      <c r="R885" s="131"/>
      <c r="S885" s="131"/>
    </row>
    <row r="886" spans="12:19" x14ac:dyDescent="0.3">
      <c r="L886" s="131"/>
      <c r="M886" s="131"/>
      <c r="N886" s="131"/>
      <c r="O886" s="131"/>
      <c r="P886" s="131"/>
      <c r="Q886" s="131"/>
      <c r="R886" s="131"/>
      <c r="S886" s="131"/>
    </row>
    <row r="887" spans="12:19" x14ac:dyDescent="0.3">
      <c r="L887" s="131"/>
      <c r="M887" s="131"/>
      <c r="N887" s="131"/>
      <c r="O887" s="131"/>
      <c r="P887" s="131"/>
      <c r="Q887" s="131"/>
      <c r="R887" s="131"/>
      <c r="S887" s="131"/>
    </row>
    <row r="888" spans="12:19" x14ac:dyDescent="0.3">
      <c r="L888" s="131"/>
      <c r="M888" s="131"/>
      <c r="N888" s="131"/>
      <c r="O888" s="131"/>
      <c r="P888" s="131"/>
      <c r="Q888" s="131"/>
      <c r="R888" s="131"/>
      <c r="S888" s="131"/>
    </row>
    <row r="889" spans="12:19" x14ac:dyDescent="0.3">
      <c r="L889" s="131"/>
      <c r="M889" s="131"/>
      <c r="N889" s="131"/>
      <c r="O889" s="131"/>
      <c r="P889" s="131"/>
      <c r="Q889" s="131"/>
      <c r="R889" s="131"/>
      <c r="S889" s="131"/>
    </row>
    <row r="890" spans="12:19" x14ac:dyDescent="0.3">
      <c r="L890" s="131"/>
      <c r="M890" s="131"/>
      <c r="N890" s="131"/>
      <c r="O890" s="131"/>
      <c r="P890" s="131"/>
      <c r="Q890" s="131"/>
      <c r="R890" s="131"/>
      <c r="S890" s="131"/>
    </row>
    <row r="891" spans="12:19" x14ac:dyDescent="0.3">
      <c r="L891" s="131"/>
      <c r="M891" s="131"/>
      <c r="N891" s="131"/>
      <c r="O891" s="131"/>
      <c r="P891" s="131"/>
      <c r="Q891" s="131"/>
      <c r="R891" s="131"/>
      <c r="S891" s="131"/>
    </row>
    <row r="892" spans="12:19" x14ac:dyDescent="0.3">
      <c r="L892" s="131"/>
      <c r="M892" s="131"/>
      <c r="N892" s="131"/>
      <c r="O892" s="131"/>
      <c r="P892" s="131"/>
      <c r="Q892" s="131"/>
      <c r="R892" s="131"/>
      <c r="S892" s="131"/>
    </row>
    <row r="893" spans="12:19" x14ac:dyDescent="0.3">
      <c r="L893" s="131"/>
      <c r="M893" s="131"/>
      <c r="N893" s="131"/>
      <c r="O893" s="131"/>
      <c r="P893" s="131"/>
      <c r="Q893" s="131"/>
      <c r="R893" s="131"/>
      <c r="S893" s="131"/>
    </row>
    <row r="894" spans="12:19" x14ac:dyDescent="0.3">
      <c r="L894" s="131"/>
      <c r="M894" s="131"/>
      <c r="N894" s="131"/>
      <c r="O894" s="131"/>
      <c r="P894" s="131"/>
      <c r="Q894" s="131"/>
      <c r="R894" s="131"/>
      <c r="S894" s="131"/>
    </row>
    <row r="895" spans="12:19" x14ac:dyDescent="0.3">
      <c r="L895" s="131"/>
      <c r="M895" s="131"/>
      <c r="N895" s="131"/>
      <c r="O895" s="131"/>
      <c r="P895" s="131"/>
      <c r="Q895" s="131"/>
      <c r="R895" s="131"/>
      <c r="S895" s="131"/>
    </row>
    <row r="896" spans="12:19" x14ac:dyDescent="0.3">
      <c r="L896" s="131"/>
      <c r="M896" s="131"/>
      <c r="N896" s="131"/>
      <c r="O896" s="131"/>
      <c r="P896" s="131"/>
      <c r="Q896" s="131"/>
      <c r="R896" s="131"/>
      <c r="S896" s="131"/>
    </row>
    <row r="897" spans="12:19" x14ac:dyDescent="0.3">
      <c r="L897" s="131"/>
      <c r="M897" s="131"/>
      <c r="N897" s="131"/>
      <c r="O897" s="131"/>
      <c r="P897" s="131"/>
      <c r="Q897" s="131"/>
      <c r="R897" s="131"/>
      <c r="S897" s="131"/>
    </row>
    <row r="898" spans="12:19" x14ac:dyDescent="0.3">
      <c r="L898" s="131"/>
      <c r="M898" s="131"/>
      <c r="N898" s="131"/>
      <c r="O898" s="131"/>
      <c r="P898" s="131"/>
      <c r="Q898" s="131"/>
      <c r="R898" s="131"/>
      <c r="S898" s="131"/>
    </row>
    <row r="899" spans="12:19" x14ac:dyDescent="0.3">
      <c r="L899" s="131"/>
      <c r="M899" s="131"/>
      <c r="N899" s="131"/>
      <c r="O899" s="131"/>
      <c r="P899" s="131"/>
      <c r="Q899" s="131"/>
      <c r="R899" s="131"/>
      <c r="S899" s="131"/>
    </row>
    <row r="900" spans="12:19" x14ac:dyDescent="0.3">
      <c r="L900" s="131"/>
      <c r="M900" s="131"/>
      <c r="N900" s="131"/>
      <c r="O900" s="131"/>
      <c r="P900" s="131"/>
      <c r="Q900" s="131"/>
      <c r="R900" s="131"/>
      <c r="S900" s="131"/>
    </row>
    <row r="901" spans="12:19" x14ac:dyDescent="0.3">
      <c r="L901" s="131"/>
      <c r="M901" s="131"/>
      <c r="N901" s="131"/>
      <c r="O901" s="131"/>
      <c r="P901" s="131"/>
      <c r="Q901" s="131"/>
      <c r="R901" s="131"/>
      <c r="S901" s="131"/>
    </row>
    <row r="902" spans="12:19" x14ac:dyDescent="0.3">
      <c r="L902" s="131"/>
      <c r="M902" s="131"/>
      <c r="N902" s="131"/>
      <c r="O902" s="131"/>
      <c r="P902" s="131"/>
      <c r="Q902" s="131"/>
      <c r="R902" s="131"/>
      <c r="S902" s="131"/>
    </row>
    <row r="903" spans="12:19" x14ac:dyDescent="0.3">
      <c r="L903" s="131"/>
      <c r="M903" s="131"/>
      <c r="N903" s="131"/>
      <c r="O903" s="131"/>
      <c r="P903" s="131"/>
      <c r="Q903" s="131"/>
      <c r="R903" s="131"/>
      <c r="S903" s="131"/>
    </row>
    <row r="904" spans="12:19" x14ac:dyDescent="0.3">
      <c r="L904" s="131"/>
      <c r="M904" s="131"/>
      <c r="N904" s="131"/>
      <c r="O904" s="131"/>
      <c r="P904" s="131"/>
      <c r="Q904" s="131"/>
      <c r="R904" s="131"/>
      <c r="S904" s="131"/>
    </row>
    <row r="905" spans="12:19" x14ac:dyDescent="0.3">
      <c r="L905" s="131"/>
      <c r="M905" s="131"/>
      <c r="N905" s="131"/>
      <c r="O905" s="131"/>
      <c r="P905" s="131"/>
      <c r="Q905" s="131"/>
      <c r="R905" s="131"/>
      <c r="S905" s="131"/>
    </row>
    <row r="906" spans="12:19" x14ac:dyDescent="0.3">
      <c r="L906" s="131"/>
      <c r="M906" s="131"/>
      <c r="N906" s="131"/>
      <c r="O906" s="131"/>
      <c r="P906" s="131"/>
      <c r="Q906" s="131"/>
      <c r="R906" s="131"/>
      <c r="S906" s="131"/>
    </row>
    <row r="907" spans="12:19" x14ac:dyDescent="0.3">
      <c r="L907" s="131"/>
      <c r="M907" s="131"/>
      <c r="N907" s="131"/>
      <c r="O907" s="131"/>
      <c r="P907" s="131"/>
      <c r="Q907" s="131"/>
      <c r="R907" s="131"/>
      <c r="S907" s="131"/>
    </row>
    <row r="908" spans="12:19" x14ac:dyDescent="0.3">
      <c r="L908" s="131"/>
      <c r="M908" s="131"/>
      <c r="N908" s="131"/>
      <c r="O908" s="131"/>
      <c r="P908" s="131"/>
      <c r="Q908" s="131"/>
      <c r="R908" s="131"/>
      <c r="S908" s="131"/>
    </row>
    <row r="909" spans="12:19" x14ac:dyDescent="0.3">
      <c r="L909" s="131"/>
      <c r="M909" s="131"/>
      <c r="N909" s="131"/>
      <c r="O909" s="131"/>
      <c r="P909" s="131"/>
      <c r="Q909" s="131"/>
      <c r="R909" s="131"/>
      <c r="S909" s="131"/>
    </row>
    <row r="910" spans="12:19" x14ac:dyDescent="0.3">
      <c r="L910" s="131"/>
      <c r="M910" s="131"/>
      <c r="N910" s="131"/>
      <c r="O910" s="131"/>
      <c r="P910" s="131"/>
      <c r="Q910" s="131"/>
      <c r="R910" s="131"/>
      <c r="S910" s="131"/>
    </row>
    <row r="911" spans="12:19" x14ac:dyDescent="0.3">
      <c r="L911" s="131"/>
      <c r="M911" s="131"/>
      <c r="N911" s="131"/>
      <c r="O911" s="131"/>
      <c r="P911" s="131"/>
      <c r="Q911" s="131"/>
      <c r="R911" s="131"/>
      <c r="S911" s="131"/>
    </row>
    <row r="912" spans="12:19" x14ac:dyDescent="0.3">
      <c r="L912" s="131"/>
      <c r="M912" s="131"/>
      <c r="N912" s="131"/>
      <c r="O912" s="131"/>
      <c r="P912" s="131"/>
      <c r="Q912" s="131"/>
      <c r="R912" s="131"/>
      <c r="S912" s="131"/>
    </row>
    <row r="913" spans="12:19" x14ac:dyDescent="0.3">
      <c r="L913" s="131"/>
      <c r="M913" s="131"/>
      <c r="N913" s="131"/>
      <c r="O913" s="131"/>
      <c r="P913" s="131"/>
      <c r="Q913" s="131"/>
      <c r="R913" s="131"/>
      <c r="S913" s="131"/>
    </row>
    <row r="914" spans="12:19" x14ac:dyDescent="0.3">
      <c r="L914" s="131"/>
      <c r="M914" s="131"/>
      <c r="N914" s="131"/>
      <c r="O914" s="131"/>
      <c r="P914" s="131"/>
      <c r="Q914" s="131"/>
      <c r="R914" s="131"/>
      <c r="S914" s="131"/>
    </row>
    <row r="915" spans="12:19" x14ac:dyDescent="0.3">
      <c r="L915" s="131"/>
      <c r="M915" s="131"/>
      <c r="N915" s="131"/>
      <c r="O915" s="131"/>
      <c r="P915" s="131"/>
      <c r="Q915" s="131"/>
      <c r="R915" s="131"/>
      <c r="S915" s="131"/>
    </row>
    <row r="916" spans="12:19" x14ac:dyDescent="0.3">
      <c r="L916" s="131"/>
      <c r="M916" s="131"/>
      <c r="N916" s="131"/>
      <c r="O916" s="131"/>
      <c r="P916" s="131"/>
      <c r="Q916" s="131"/>
      <c r="R916" s="131"/>
      <c r="S916" s="131"/>
    </row>
    <row r="917" spans="12:19" x14ac:dyDescent="0.3">
      <c r="L917" s="131"/>
      <c r="M917" s="131"/>
      <c r="N917" s="131"/>
      <c r="O917" s="131"/>
      <c r="P917" s="131"/>
      <c r="Q917" s="131"/>
      <c r="R917" s="131"/>
      <c r="S917" s="131"/>
    </row>
    <row r="918" spans="12:19" x14ac:dyDescent="0.3">
      <c r="L918" s="131"/>
      <c r="M918" s="131"/>
      <c r="N918" s="131"/>
      <c r="O918" s="131"/>
      <c r="P918" s="131"/>
      <c r="Q918" s="131"/>
      <c r="R918" s="131"/>
      <c r="S918" s="131"/>
    </row>
    <row r="919" spans="12:19" x14ac:dyDescent="0.3">
      <c r="L919" s="131"/>
      <c r="M919" s="131"/>
      <c r="N919" s="131"/>
      <c r="O919" s="131"/>
      <c r="P919" s="131"/>
      <c r="Q919" s="131"/>
      <c r="R919" s="131"/>
      <c r="S919" s="131"/>
    </row>
    <row r="920" spans="12:19" x14ac:dyDescent="0.3">
      <c r="L920" s="131"/>
      <c r="M920" s="131"/>
      <c r="N920" s="131"/>
      <c r="O920" s="131"/>
      <c r="P920" s="131"/>
      <c r="Q920" s="131"/>
      <c r="R920" s="131"/>
      <c r="S920" s="131"/>
    </row>
    <row r="921" spans="12:19" x14ac:dyDescent="0.3">
      <c r="L921" s="131"/>
      <c r="M921" s="131"/>
      <c r="N921" s="131"/>
      <c r="O921" s="131"/>
      <c r="P921" s="131"/>
      <c r="Q921" s="131"/>
      <c r="R921" s="131"/>
      <c r="S921" s="131"/>
    </row>
    <row r="922" spans="12:19" x14ac:dyDescent="0.3">
      <c r="L922" s="131"/>
      <c r="M922" s="131"/>
      <c r="N922" s="131"/>
      <c r="O922" s="131"/>
      <c r="P922" s="131"/>
      <c r="Q922" s="131"/>
      <c r="R922" s="131"/>
      <c r="S922" s="131"/>
    </row>
    <row r="923" spans="12:19" x14ac:dyDescent="0.3">
      <c r="L923" s="131"/>
      <c r="M923" s="131"/>
      <c r="N923" s="131"/>
      <c r="O923" s="131"/>
      <c r="P923" s="131"/>
      <c r="Q923" s="131"/>
      <c r="R923" s="131"/>
      <c r="S923" s="131"/>
    </row>
    <row r="924" spans="12:19" x14ac:dyDescent="0.3">
      <c r="L924" s="131"/>
      <c r="M924" s="131"/>
      <c r="N924" s="131"/>
      <c r="O924" s="131"/>
      <c r="P924" s="131"/>
      <c r="Q924" s="131"/>
      <c r="R924" s="131"/>
      <c r="S924" s="131"/>
    </row>
    <row r="925" spans="12:19" x14ac:dyDescent="0.3">
      <c r="L925" s="131"/>
      <c r="M925" s="131"/>
      <c r="N925" s="131"/>
      <c r="O925" s="131"/>
      <c r="P925" s="131"/>
      <c r="Q925" s="131"/>
      <c r="R925" s="131"/>
      <c r="S925" s="131"/>
    </row>
    <row r="926" spans="12:19" x14ac:dyDescent="0.3">
      <c r="L926" s="131"/>
      <c r="M926" s="131"/>
      <c r="N926" s="131"/>
      <c r="O926" s="131"/>
      <c r="P926" s="131"/>
      <c r="Q926" s="131"/>
      <c r="R926" s="131"/>
      <c r="S926" s="131"/>
    </row>
    <row r="927" spans="12:19" x14ac:dyDescent="0.3">
      <c r="L927" s="131"/>
      <c r="M927" s="131"/>
      <c r="N927" s="131"/>
      <c r="O927" s="131"/>
      <c r="P927" s="131"/>
      <c r="Q927" s="131"/>
      <c r="R927" s="131"/>
      <c r="S927" s="131"/>
    </row>
    <row r="928" spans="12:19" x14ac:dyDescent="0.3">
      <c r="L928" s="131"/>
      <c r="M928" s="131"/>
      <c r="N928" s="131"/>
      <c r="O928" s="131"/>
      <c r="P928" s="131"/>
      <c r="Q928" s="131"/>
      <c r="R928" s="131"/>
      <c r="S928" s="131"/>
    </row>
    <row r="929" spans="12:19" x14ac:dyDescent="0.3">
      <c r="L929" s="131"/>
      <c r="M929" s="131"/>
      <c r="N929" s="131"/>
      <c r="O929" s="131"/>
      <c r="P929" s="131"/>
      <c r="Q929" s="131"/>
      <c r="R929" s="131"/>
      <c r="S929" s="131"/>
    </row>
    <row r="930" spans="12:19" x14ac:dyDescent="0.3">
      <c r="L930" s="131"/>
      <c r="M930" s="131"/>
      <c r="N930" s="131"/>
      <c r="O930" s="131"/>
      <c r="P930" s="131"/>
      <c r="Q930" s="131"/>
      <c r="R930" s="131"/>
      <c r="S930" s="131"/>
    </row>
    <row r="931" spans="12:19" x14ac:dyDescent="0.3">
      <c r="L931" s="131"/>
      <c r="M931" s="131"/>
      <c r="N931" s="131"/>
      <c r="O931" s="131"/>
      <c r="P931" s="131"/>
      <c r="Q931" s="131"/>
      <c r="R931" s="131"/>
      <c r="S931" s="131"/>
    </row>
    <row r="932" spans="12:19" x14ac:dyDescent="0.3">
      <c r="L932" s="131"/>
      <c r="M932" s="131"/>
      <c r="N932" s="131"/>
      <c r="O932" s="131"/>
      <c r="P932" s="131"/>
      <c r="Q932" s="131"/>
      <c r="R932" s="131"/>
      <c r="S932" s="131"/>
    </row>
    <row r="933" spans="12:19" x14ac:dyDescent="0.3">
      <c r="L933" s="131"/>
      <c r="M933" s="131"/>
      <c r="N933" s="131"/>
      <c r="O933" s="131"/>
      <c r="P933" s="131"/>
      <c r="Q933" s="131"/>
      <c r="R933" s="131"/>
      <c r="S933" s="131"/>
    </row>
    <row r="934" spans="12:19" x14ac:dyDescent="0.3">
      <c r="L934" s="131"/>
      <c r="M934" s="131"/>
      <c r="N934" s="131"/>
      <c r="O934" s="131"/>
      <c r="P934" s="131"/>
      <c r="Q934" s="131"/>
      <c r="R934" s="131"/>
      <c r="S934" s="131"/>
    </row>
    <row r="935" spans="12:19" x14ac:dyDescent="0.3">
      <c r="L935" s="131"/>
      <c r="M935" s="131"/>
      <c r="N935" s="131"/>
      <c r="O935" s="131"/>
      <c r="P935" s="131"/>
      <c r="Q935" s="131"/>
      <c r="R935" s="131"/>
      <c r="S935" s="131"/>
    </row>
    <row r="936" spans="12:19" x14ac:dyDescent="0.3">
      <c r="L936" s="131"/>
      <c r="M936" s="131"/>
      <c r="N936" s="131"/>
      <c r="O936" s="131"/>
      <c r="P936" s="131"/>
      <c r="Q936" s="131"/>
      <c r="R936" s="131"/>
      <c r="S936" s="131"/>
    </row>
    <row r="937" spans="12:19" x14ac:dyDescent="0.3">
      <c r="L937" s="131"/>
      <c r="M937" s="131"/>
      <c r="N937" s="131"/>
      <c r="O937" s="131"/>
      <c r="P937" s="131"/>
      <c r="Q937" s="131"/>
      <c r="R937" s="131"/>
      <c r="S937" s="131"/>
    </row>
    <row r="938" spans="12:19" x14ac:dyDescent="0.3">
      <c r="L938" s="131"/>
      <c r="M938" s="131"/>
      <c r="N938" s="131"/>
      <c r="O938" s="131"/>
      <c r="P938" s="131"/>
      <c r="Q938" s="131"/>
      <c r="R938" s="131"/>
      <c r="S938" s="131"/>
    </row>
    <row r="939" spans="12:19" x14ac:dyDescent="0.3">
      <c r="L939" s="131"/>
      <c r="M939" s="131"/>
      <c r="N939" s="131"/>
      <c r="O939" s="131"/>
      <c r="P939" s="131"/>
      <c r="Q939" s="131"/>
      <c r="R939" s="131"/>
      <c r="S939" s="131"/>
    </row>
    <row r="940" spans="12:19" x14ac:dyDescent="0.3">
      <c r="L940" s="131"/>
      <c r="M940" s="131"/>
      <c r="N940" s="131"/>
      <c r="O940" s="131"/>
      <c r="P940" s="131"/>
      <c r="Q940" s="131"/>
      <c r="R940" s="131"/>
      <c r="S940" s="131"/>
    </row>
    <row r="941" spans="12:19" x14ac:dyDescent="0.3">
      <c r="L941" s="131"/>
      <c r="M941" s="131"/>
      <c r="N941" s="131"/>
      <c r="O941" s="131"/>
      <c r="P941" s="131"/>
      <c r="Q941" s="131"/>
      <c r="R941" s="131"/>
      <c r="S941" s="131"/>
    </row>
    <row r="942" spans="12:19" x14ac:dyDescent="0.3">
      <c r="L942" s="131"/>
      <c r="M942" s="131"/>
      <c r="N942" s="131"/>
      <c r="O942" s="131"/>
      <c r="P942" s="131"/>
      <c r="Q942" s="131"/>
      <c r="R942" s="131"/>
      <c r="S942" s="131"/>
    </row>
    <row r="943" spans="12:19" x14ac:dyDescent="0.3">
      <c r="L943" s="131"/>
      <c r="M943" s="131"/>
      <c r="N943" s="131"/>
      <c r="O943" s="131"/>
      <c r="P943" s="131"/>
      <c r="Q943" s="131"/>
      <c r="R943" s="131"/>
      <c r="S943" s="131"/>
    </row>
    <row r="944" spans="12:19" x14ac:dyDescent="0.3">
      <c r="L944" s="131"/>
      <c r="M944" s="131"/>
      <c r="N944" s="131"/>
      <c r="O944" s="131"/>
      <c r="P944" s="131"/>
      <c r="Q944" s="131"/>
      <c r="R944" s="131"/>
      <c r="S944" s="131"/>
    </row>
    <row r="945" spans="12:19" x14ac:dyDescent="0.3">
      <c r="L945" s="131"/>
      <c r="M945" s="131"/>
      <c r="N945" s="131"/>
      <c r="O945" s="131"/>
      <c r="P945" s="131"/>
      <c r="Q945" s="131"/>
      <c r="R945" s="131"/>
      <c r="S945" s="131"/>
    </row>
    <row r="946" spans="12:19" x14ac:dyDescent="0.3">
      <c r="L946" s="131"/>
      <c r="M946" s="131"/>
      <c r="N946" s="131"/>
      <c r="O946" s="131"/>
      <c r="P946" s="131"/>
      <c r="Q946" s="131"/>
      <c r="R946" s="131"/>
      <c r="S946" s="131"/>
    </row>
    <row r="947" spans="12:19" x14ac:dyDescent="0.3">
      <c r="L947" s="131"/>
      <c r="M947" s="131"/>
      <c r="N947" s="131"/>
      <c r="O947" s="131"/>
      <c r="P947" s="131"/>
      <c r="Q947" s="131"/>
      <c r="R947" s="131"/>
      <c r="S947" s="131"/>
    </row>
    <row r="948" spans="12:19" x14ac:dyDescent="0.3">
      <c r="L948" s="131"/>
      <c r="M948" s="131"/>
      <c r="N948" s="131"/>
      <c r="O948" s="131"/>
      <c r="P948" s="131"/>
      <c r="Q948" s="131"/>
      <c r="R948" s="131"/>
      <c r="S948" s="131"/>
    </row>
    <row r="949" spans="12:19" x14ac:dyDescent="0.3">
      <c r="L949" s="131"/>
      <c r="M949" s="131"/>
      <c r="N949" s="131"/>
      <c r="O949" s="131"/>
      <c r="P949" s="131"/>
      <c r="Q949" s="131"/>
      <c r="R949" s="131"/>
      <c r="S949" s="131"/>
    </row>
    <row r="950" spans="12:19" x14ac:dyDescent="0.3">
      <c r="L950" s="131"/>
      <c r="M950" s="131"/>
      <c r="N950" s="131"/>
      <c r="O950" s="131"/>
      <c r="P950" s="131"/>
      <c r="Q950" s="131"/>
      <c r="R950" s="131"/>
      <c r="S950" s="131"/>
    </row>
    <row r="951" spans="12:19" x14ac:dyDescent="0.3">
      <c r="L951" s="131"/>
      <c r="M951" s="131"/>
      <c r="N951" s="131"/>
      <c r="O951" s="131"/>
      <c r="P951" s="131"/>
      <c r="Q951" s="131"/>
      <c r="R951" s="131"/>
      <c r="S951" s="131"/>
    </row>
    <row r="952" spans="12:19" x14ac:dyDescent="0.3">
      <c r="L952" s="131"/>
      <c r="M952" s="131"/>
      <c r="N952" s="131"/>
      <c r="O952" s="131"/>
      <c r="P952" s="131"/>
      <c r="Q952" s="131"/>
      <c r="R952" s="131"/>
      <c r="S952" s="131"/>
    </row>
    <row r="953" spans="12:19" x14ac:dyDescent="0.3">
      <c r="L953" s="131"/>
      <c r="M953" s="131"/>
      <c r="N953" s="131"/>
      <c r="O953" s="131"/>
      <c r="P953" s="131"/>
      <c r="Q953" s="131"/>
      <c r="R953" s="131"/>
      <c r="S953" s="131"/>
    </row>
    <row r="954" spans="12:19" x14ac:dyDescent="0.3">
      <c r="L954" s="131"/>
      <c r="M954" s="131"/>
      <c r="N954" s="131"/>
      <c r="O954" s="131"/>
      <c r="P954" s="131"/>
      <c r="Q954" s="131"/>
      <c r="R954" s="131"/>
      <c r="S954" s="131"/>
    </row>
    <row r="955" spans="12:19" x14ac:dyDescent="0.3">
      <c r="L955" s="131"/>
      <c r="M955" s="131"/>
      <c r="N955" s="131"/>
      <c r="O955" s="131"/>
      <c r="P955" s="131"/>
      <c r="Q955" s="131"/>
      <c r="R955" s="131"/>
      <c r="S955" s="131"/>
    </row>
    <row r="956" spans="12:19" x14ac:dyDescent="0.3">
      <c r="L956" s="131"/>
      <c r="M956" s="131"/>
      <c r="N956" s="131"/>
      <c r="O956" s="131"/>
      <c r="P956" s="131"/>
      <c r="Q956" s="131"/>
      <c r="R956" s="131"/>
      <c r="S956" s="131"/>
    </row>
    <row r="957" spans="12:19" x14ac:dyDescent="0.3">
      <c r="L957" s="131"/>
      <c r="M957" s="131"/>
      <c r="N957" s="131"/>
      <c r="O957" s="131"/>
      <c r="P957" s="131"/>
      <c r="Q957" s="131"/>
      <c r="R957" s="131"/>
      <c r="S957" s="131"/>
    </row>
    <row r="958" spans="12:19" x14ac:dyDescent="0.3">
      <c r="L958" s="131"/>
      <c r="M958" s="131"/>
      <c r="N958" s="131"/>
      <c r="O958" s="131"/>
      <c r="P958" s="131"/>
      <c r="Q958" s="131"/>
      <c r="R958" s="131"/>
      <c r="S958" s="131"/>
    </row>
    <row r="959" spans="12:19" x14ac:dyDescent="0.3">
      <c r="L959" s="131"/>
      <c r="M959" s="131"/>
      <c r="N959" s="131"/>
      <c r="O959" s="131"/>
      <c r="P959" s="131"/>
      <c r="Q959" s="131"/>
      <c r="R959" s="131"/>
      <c r="S959" s="131"/>
    </row>
    <row r="960" spans="12:19" x14ac:dyDescent="0.3">
      <c r="L960" s="131"/>
      <c r="M960" s="131"/>
      <c r="N960" s="131"/>
      <c r="O960" s="131"/>
      <c r="P960" s="131"/>
      <c r="Q960" s="131"/>
      <c r="R960" s="131"/>
      <c r="S960" s="131"/>
    </row>
    <row r="961" spans="12:19" x14ac:dyDescent="0.3">
      <c r="L961" s="131"/>
      <c r="M961" s="131"/>
      <c r="N961" s="131"/>
      <c r="O961" s="131"/>
      <c r="P961" s="131"/>
      <c r="Q961" s="131"/>
      <c r="R961" s="131"/>
      <c r="S961" s="131"/>
    </row>
    <row r="962" spans="12:19" x14ac:dyDescent="0.3">
      <c r="L962" s="131"/>
      <c r="M962" s="131"/>
      <c r="N962" s="131"/>
      <c r="O962" s="131"/>
      <c r="P962" s="131"/>
      <c r="Q962" s="131"/>
      <c r="R962" s="131"/>
      <c r="S962" s="131"/>
    </row>
    <row r="963" spans="12:19" x14ac:dyDescent="0.3">
      <c r="L963" s="131"/>
      <c r="M963" s="131"/>
      <c r="N963" s="131"/>
      <c r="O963" s="131"/>
      <c r="P963" s="131"/>
      <c r="Q963" s="131"/>
      <c r="R963" s="131"/>
      <c r="S963" s="131"/>
    </row>
    <row r="964" spans="12:19" x14ac:dyDescent="0.3">
      <c r="L964" s="131"/>
      <c r="M964" s="131"/>
      <c r="N964" s="131"/>
      <c r="O964" s="131"/>
      <c r="P964" s="131"/>
      <c r="Q964" s="131"/>
      <c r="R964" s="131"/>
      <c r="S964" s="131"/>
    </row>
    <row r="965" spans="12:19" x14ac:dyDescent="0.3">
      <c r="L965" s="131"/>
      <c r="M965" s="131"/>
      <c r="N965" s="131"/>
      <c r="O965" s="131"/>
      <c r="P965" s="131"/>
      <c r="Q965" s="131"/>
      <c r="R965" s="131"/>
      <c r="S965" s="131"/>
    </row>
    <row r="966" spans="12:19" x14ac:dyDescent="0.3">
      <c r="L966" s="131"/>
      <c r="M966" s="131"/>
      <c r="N966" s="131"/>
      <c r="O966" s="131"/>
      <c r="P966" s="131"/>
      <c r="Q966" s="131"/>
      <c r="R966" s="131"/>
      <c r="S966" s="131"/>
    </row>
    <row r="967" spans="12:19" x14ac:dyDescent="0.3">
      <c r="L967" s="131"/>
      <c r="M967" s="131"/>
      <c r="N967" s="131"/>
      <c r="O967" s="131"/>
      <c r="P967" s="131"/>
      <c r="Q967" s="131"/>
      <c r="R967" s="131"/>
      <c r="S967" s="131"/>
    </row>
    <row r="968" spans="12:19" x14ac:dyDescent="0.3">
      <c r="L968" s="131"/>
      <c r="M968" s="131"/>
      <c r="N968" s="131"/>
      <c r="O968" s="131"/>
      <c r="P968" s="131"/>
      <c r="Q968" s="131"/>
      <c r="R968" s="131"/>
      <c r="S968" s="131"/>
    </row>
    <row r="969" spans="12:19" x14ac:dyDescent="0.3">
      <c r="L969" s="131"/>
      <c r="M969" s="131"/>
      <c r="N969" s="131"/>
      <c r="O969" s="131"/>
      <c r="P969" s="131"/>
      <c r="Q969" s="131"/>
      <c r="R969" s="131"/>
      <c r="S969" s="131"/>
    </row>
    <row r="970" spans="12:19" x14ac:dyDescent="0.3">
      <c r="L970" s="131"/>
      <c r="M970" s="131"/>
      <c r="N970" s="131"/>
      <c r="O970" s="131"/>
      <c r="P970" s="131"/>
      <c r="Q970" s="131"/>
      <c r="R970" s="131"/>
      <c r="S970" s="131"/>
    </row>
    <row r="971" spans="12:19" x14ac:dyDescent="0.3">
      <c r="L971" s="131"/>
      <c r="M971" s="131"/>
      <c r="N971" s="131"/>
      <c r="O971" s="131"/>
      <c r="P971" s="131"/>
      <c r="Q971" s="131"/>
      <c r="R971" s="131"/>
      <c r="S971" s="131"/>
    </row>
    <row r="972" spans="12:19" x14ac:dyDescent="0.3">
      <c r="L972" s="131"/>
      <c r="M972" s="131"/>
      <c r="N972" s="131"/>
      <c r="O972" s="131"/>
      <c r="P972" s="131"/>
      <c r="Q972" s="131"/>
      <c r="R972" s="131"/>
      <c r="S972" s="131"/>
    </row>
    <row r="973" spans="12:19" x14ac:dyDescent="0.3">
      <c r="L973" s="131"/>
      <c r="M973" s="131"/>
      <c r="N973" s="131"/>
      <c r="O973" s="131"/>
      <c r="P973" s="131"/>
      <c r="Q973" s="131"/>
      <c r="R973" s="131"/>
      <c r="S973" s="131"/>
    </row>
    <row r="974" spans="12:19" x14ac:dyDescent="0.3">
      <c r="L974" s="131"/>
      <c r="M974" s="131"/>
      <c r="N974" s="131"/>
      <c r="O974" s="131"/>
      <c r="P974" s="131"/>
      <c r="Q974" s="131"/>
      <c r="R974" s="131"/>
      <c r="S974" s="131"/>
    </row>
    <row r="975" spans="12:19" x14ac:dyDescent="0.3">
      <c r="L975" s="131"/>
      <c r="M975" s="131"/>
      <c r="N975" s="131"/>
      <c r="O975" s="131"/>
      <c r="P975" s="131"/>
      <c r="Q975" s="131"/>
      <c r="R975" s="131"/>
      <c r="S975" s="131"/>
    </row>
    <row r="976" spans="12:19" x14ac:dyDescent="0.3">
      <c r="L976" s="131"/>
      <c r="M976" s="131"/>
      <c r="N976" s="131"/>
      <c r="O976" s="131"/>
      <c r="P976" s="131"/>
      <c r="Q976" s="131"/>
      <c r="R976" s="131"/>
      <c r="S976" s="131"/>
    </row>
    <row r="977" spans="12:19" x14ac:dyDescent="0.3">
      <c r="L977" s="131"/>
      <c r="M977" s="131"/>
      <c r="N977" s="131"/>
      <c r="O977" s="131"/>
      <c r="P977" s="131"/>
      <c r="Q977" s="131"/>
      <c r="R977" s="131"/>
      <c r="S977" s="131"/>
    </row>
    <row r="978" spans="12:19" x14ac:dyDescent="0.3">
      <c r="L978" s="131"/>
      <c r="M978" s="131"/>
      <c r="N978" s="131"/>
      <c r="O978" s="131"/>
      <c r="P978" s="131"/>
      <c r="Q978" s="131"/>
      <c r="R978" s="131"/>
      <c r="S978" s="131"/>
    </row>
    <row r="979" spans="12:19" x14ac:dyDescent="0.3">
      <c r="L979" s="131"/>
      <c r="M979" s="131"/>
      <c r="N979" s="131"/>
      <c r="O979" s="131"/>
      <c r="P979" s="131"/>
      <c r="Q979" s="131"/>
      <c r="R979" s="131"/>
      <c r="S979" s="131"/>
    </row>
    <row r="980" spans="12:19" x14ac:dyDescent="0.3">
      <c r="L980" s="131"/>
      <c r="M980" s="131"/>
      <c r="N980" s="131"/>
      <c r="O980" s="131"/>
      <c r="P980" s="131"/>
      <c r="Q980" s="131"/>
      <c r="R980" s="131"/>
      <c r="S980" s="131"/>
    </row>
    <row r="981" spans="12:19" x14ac:dyDescent="0.3">
      <c r="L981" s="131"/>
      <c r="M981" s="131"/>
      <c r="N981" s="131"/>
      <c r="O981" s="131"/>
      <c r="P981" s="131"/>
      <c r="Q981" s="131"/>
      <c r="R981" s="131"/>
      <c r="S981" s="131"/>
    </row>
    <row r="982" spans="12:19" x14ac:dyDescent="0.3">
      <c r="L982" s="131"/>
      <c r="M982" s="131"/>
      <c r="N982" s="131"/>
      <c r="O982" s="131"/>
      <c r="P982" s="131"/>
      <c r="Q982" s="131"/>
      <c r="R982" s="131"/>
      <c r="S982" s="131"/>
    </row>
    <row r="983" spans="12:19" x14ac:dyDescent="0.3">
      <c r="L983" s="131"/>
      <c r="M983" s="131"/>
      <c r="N983" s="131"/>
      <c r="O983" s="131"/>
      <c r="P983" s="131"/>
      <c r="Q983" s="131"/>
      <c r="R983" s="131"/>
      <c r="S983" s="131"/>
    </row>
    <row r="984" spans="12:19" x14ac:dyDescent="0.3">
      <c r="L984" s="131"/>
      <c r="M984" s="131"/>
      <c r="N984" s="131"/>
      <c r="O984" s="131"/>
      <c r="P984" s="131"/>
      <c r="Q984" s="131"/>
      <c r="R984" s="131"/>
      <c r="S984" s="131"/>
    </row>
    <row r="985" spans="12:19" x14ac:dyDescent="0.3">
      <c r="L985" s="131"/>
      <c r="M985" s="131"/>
      <c r="N985" s="131"/>
      <c r="O985" s="131"/>
      <c r="P985" s="131"/>
      <c r="Q985" s="131"/>
      <c r="R985" s="131"/>
      <c r="S985" s="131"/>
    </row>
    <row r="986" spans="12:19" x14ac:dyDescent="0.3">
      <c r="L986" s="131"/>
      <c r="M986" s="131"/>
      <c r="N986" s="131"/>
      <c r="O986" s="131"/>
      <c r="P986" s="131"/>
      <c r="Q986" s="131"/>
      <c r="R986" s="131"/>
      <c r="S986" s="131"/>
    </row>
    <row r="987" spans="12:19" x14ac:dyDescent="0.3">
      <c r="L987" s="131"/>
      <c r="M987" s="131"/>
      <c r="N987" s="131"/>
      <c r="O987" s="131"/>
      <c r="P987" s="131"/>
      <c r="Q987" s="131"/>
      <c r="R987" s="131"/>
      <c r="S987" s="131"/>
    </row>
    <row r="988" spans="12:19" x14ac:dyDescent="0.3">
      <c r="L988" s="131"/>
      <c r="M988" s="131"/>
      <c r="N988" s="131"/>
      <c r="O988" s="131"/>
      <c r="P988" s="131"/>
      <c r="Q988" s="131"/>
      <c r="R988" s="131"/>
      <c r="S988" s="131"/>
    </row>
    <row r="989" spans="12:19" x14ac:dyDescent="0.3">
      <c r="L989" s="131"/>
      <c r="M989" s="131"/>
      <c r="N989" s="131"/>
      <c r="O989" s="131"/>
      <c r="P989" s="131"/>
      <c r="Q989" s="131"/>
      <c r="R989" s="131"/>
      <c r="S989" s="131"/>
    </row>
    <row r="990" spans="12:19" x14ac:dyDescent="0.3">
      <c r="L990" s="131"/>
      <c r="M990" s="131"/>
      <c r="N990" s="131"/>
      <c r="O990" s="131"/>
      <c r="P990" s="131"/>
      <c r="Q990" s="131"/>
      <c r="R990" s="131"/>
      <c r="S990" s="131"/>
    </row>
    <row r="991" spans="12:19" x14ac:dyDescent="0.3">
      <c r="L991" s="131"/>
      <c r="M991" s="131"/>
      <c r="N991" s="131"/>
      <c r="O991" s="131"/>
      <c r="P991" s="131"/>
      <c r="Q991" s="131"/>
      <c r="R991" s="131"/>
      <c r="S991" s="131"/>
    </row>
    <row r="992" spans="12:19" x14ac:dyDescent="0.3">
      <c r="L992" s="131"/>
      <c r="M992" s="131"/>
      <c r="N992" s="131"/>
      <c r="O992" s="131"/>
      <c r="P992" s="131"/>
      <c r="Q992" s="131"/>
      <c r="R992" s="131"/>
      <c r="S992" s="131"/>
    </row>
    <row r="993" spans="12:19" x14ac:dyDescent="0.3">
      <c r="L993" s="131"/>
      <c r="M993" s="131"/>
      <c r="N993" s="131"/>
      <c r="O993" s="131"/>
      <c r="P993" s="131"/>
      <c r="Q993" s="131"/>
      <c r="R993" s="131"/>
      <c r="S993" s="131"/>
    </row>
    <row r="994" spans="12:19" x14ac:dyDescent="0.3">
      <c r="L994" s="131"/>
      <c r="M994" s="131"/>
      <c r="N994" s="131"/>
      <c r="O994" s="131"/>
      <c r="P994" s="131"/>
      <c r="Q994" s="131"/>
      <c r="R994" s="131"/>
      <c r="S994" s="131"/>
    </row>
    <row r="995" spans="12:19" x14ac:dyDescent="0.3">
      <c r="L995" s="131"/>
      <c r="M995" s="131"/>
      <c r="N995" s="131"/>
      <c r="O995" s="131"/>
      <c r="P995" s="131"/>
      <c r="Q995" s="131"/>
      <c r="R995" s="131"/>
      <c r="S995" s="131"/>
    </row>
    <row r="996" spans="12:19" x14ac:dyDescent="0.3">
      <c r="L996" s="131"/>
      <c r="M996" s="131"/>
      <c r="N996" s="131"/>
      <c r="O996" s="131"/>
      <c r="P996" s="131"/>
      <c r="Q996" s="131"/>
      <c r="R996" s="131"/>
      <c r="S996" s="131"/>
    </row>
    <row r="997" spans="12:19" x14ac:dyDescent="0.3">
      <c r="L997" s="131"/>
      <c r="M997" s="131"/>
      <c r="N997" s="131"/>
      <c r="O997" s="131"/>
      <c r="P997" s="131"/>
      <c r="Q997" s="131"/>
      <c r="R997" s="131"/>
      <c r="S997" s="131"/>
    </row>
    <row r="998" spans="12:19" x14ac:dyDescent="0.3">
      <c r="L998" s="131"/>
      <c r="M998" s="131"/>
      <c r="N998" s="131"/>
      <c r="O998" s="131"/>
      <c r="P998" s="131"/>
      <c r="Q998" s="131"/>
      <c r="R998" s="131"/>
      <c r="S998" s="131"/>
    </row>
    <row r="999" spans="12:19" x14ac:dyDescent="0.3">
      <c r="L999" s="131"/>
      <c r="M999" s="131"/>
      <c r="N999" s="131"/>
      <c r="O999" s="131"/>
      <c r="P999" s="131"/>
      <c r="Q999" s="131"/>
      <c r="R999" s="131"/>
      <c r="S999" s="131"/>
    </row>
    <row r="1000" spans="12:19" x14ac:dyDescent="0.3">
      <c r="L1000" s="131"/>
      <c r="M1000" s="131"/>
      <c r="N1000" s="131"/>
      <c r="O1000" s="131"/>
      <c r="P1000" s="131"/>
      <c r="Q1000" s="131"/>
      <c r="R1000" s="131"/>
      <c r="S1000" s="131"/>
    </row>
    <row r="1001" spans="12:19" x14ac:dyDescent="0.3">
      <c r="L1001" s="131"/>
      <c r="M1001" s="131"/>
      <c r="N1001" s="131"/>
      <c r="O1001" s="131"/>
      <c r="P1001" s="131"/>
      <c r="Q1001" s="131"/>
      <c r="R1001" s="131"/>
      <c r="S1001" s="131"/>
    </row>
    <row r="1002" spans="12:19" x14ac:dyDescent="0.3">
      <c r="L1002" s="131"/>
      <c r="M1002" s="131"/>
      <c r="N1002" s="131"/>
      <c r="O1002" s="131"/>
      <c r="P1002" s="131"/>
      <c r="Q1002" s="131"/>
      <c r="R1002" s="131"/>
      <c r="S1002" s="131"/>
    </row>
    <row r="1003" spans="12:19" x14ac:dyDescent="0.3">
      <c r="L1003" s="131"/>
      <c r="M1003" s="131"/>
      <c r="N1003" s="131"/>
      <c r="O1003" s="131"/>
      <c r="P1003" s="131"/>
      <c r="Q1003" s="131"/>
      <c r="R1003" s="131"/>
      <c r="S1003" s="131"/>
    </row>
    <row r="1004" spans="12:19" x14ac:dyDescent="0.3">
      <c r="L1004" s="131"/>
      <c r="M1004" s="131"/>
      <c r="N1004" s="131"/>
      <c r="O1004" s="131"/>
      <c r="P1004" s="131"/>
      <c r="Q1004" s="131"/>
      <c r="R1004" s="131"/>
      <c r="S1004" s="131"/>
    </row>
    <row r="1005" spans="12:19" x14ac:dyDescent="0.3">
      <c r="L1005" s="131"/>
      <c r="M1005" s="131"/>
      <c r="N1005" s="131"/>
      <c r="O1005" s="131"/>
      <c r="P1005" s="131"/>
      <c r="Q1005" s="131"/>
      <c r="R1005" s="131"/>
      <c r="S1005" s="131"/>
    </row>
    <row r="1006" spans="12:19" x14ac:dyDescent="0.3">
      <c r="L1006" s="131"/>
      <c r="M1006" s="131"/>
      <c r="N1006" s="131"/>
      <c r="O1006" s="131"/>
      <c r="P1006" s="131"/>
      <c r="Q1006" s="131"/>
      <c r="R1006" s="131"/>
      <c r="S1006" s="131"/>
    </row>
    <row r="1007" spans="12:19" x14ac:dyDescent="0.3">
      <c r="L1007" s="131"/>
      <c r="M1007" s="131"/>
      <c r="N1007" s="131"/>
      <c r="O1007" s="131"/>
      <c r="P1007" s="131"/>
      <c r="Q1007" s="131"/>
      <c r="R1007" s="131"/>
      <c r="S1007" s="131"/>
    </row>
    <row r="1008" spans="12:19" x14ac:dyDescent="0.3">
      <c r="L1008" s="131"/>
      <c r="M1008" s="131"/>
      <c r="N1008" s="131"/>
      <c r="O1008" s="131"/>
      <c r="P1008" s="131"/>
      <c r="Q1008" s="131"/>
      <c r="R1008" s="131"/>
      <c r="S1008" s="131"/>
    </row>
    <row r="1009" spans="12:19" x14ac:dyDescent="0.3">
      <c r="L1009" s="131"/>
      <c r="M1009" s="131"/>
      <c r="N1009" s="131"/>
      <c r="O1009" s="131"/>
      <c r="P1009" s="131"/>
      <c r="Q1009" s="131"/>
      <c r="R1009" s="131"/>
      <c r="S1009" s="131"/>
    </row>
    <row r="1010" spans="12:19" x14ac:dyDescent="0.3">
      <c r="L1010" s="131"/>
      <c r="M1010" s="131"/>
      <c r="N1010" s="131"/>
      <c r="O1010" s="131"/>
      <c r="P1010" s="131"/>
      <c r="Q1010" s="131"/>
      <c r="R1010" s="131"/>
      <c r="S1010" s="131"/>
    </row>
    <row r="1011" spans="12:19" x14ac:dyDescent="0.3">
      <c r="L1011" s="131"/>
      <c r="M1011" s="131"/>
      <c r="N1011" s="131"/>
      <c r="O1011" s="131"/>
      <c r="P1011" s="131"/>
      <c r="Q1011" s="131"/>
      <c r="R1011" s="131"/>
      <c r="S1011" s="131"/>
    </row>
    <row r="1012" spans="12:19" x14ac:dyDescent="0.3">
      <c r="L1012" s="131"/>
      <c r="M1012" s="131"/>
      <c r="N1012" s="131"/>
      <c r="O1012" s="131"/>
      <c r="P1012" s="131"/>
      <c r="Q1012" s="131"/>
      <c r="R1012" s="131"/>
      <c r="S1012" s="131"/>
    </row>
    <row r="1013" spans="12:19" x14ac:dyDescent="0.3">
      <c r="L1013" s="131"/>
      <c r="M1013" s="131"/>
      <c r="N1013" s="131"/>
      <c r="O1013" s="131"/>
      <c r="P1013" s="131"/>
      <c r="Q1013" s="131"/>
      <c r="R1013" s="131"/>
      <c r="S1013" s="131"/>
    </row>
    <row r="1014" spans="12:19" x14ac:dyDescent="0.3">
      <c r="L1014" s="131"/>
      <c r="M1014" s="131"/>
      <c r="N1014" s="131"/>
      <c r="O1014" s="131"/>
      <c r="P1014" s="131"/>
      <c r="Q1014" s="131"/>
      <c r="R1014" s="131"/>
      <c r="S1014" s="131"/>
    </row>
    <row r="1015" spans="12:19" x14ac:dyDescent="0.3">
      <c r="L1015" s="131"/>
      <c r="M1015" s="131"/>
      <c r="N1015" s="131"/>
      <c r="O1015" s="131"/>
      <c r="P1015" s="131"/>
      <c r="Q1015" s="131"/>
      <c r="R1015" s="131"/>
      <c r="S1015" s="131"/>
    </row>
    <row r="1016" spans="12:19" x14ac:dyDescent="0.3">
      <c r="L1016" s="131"/>
      <c r="M1016" s="131"/>
      <c r="N1016" s="131"/>
      <c r="O1016" s="131"/>
      <c r="P1016" s="131"/>
      <c r="Q1016" s="131"/>
      <c r="R1016" s="131"/>
      <c r="S1016" s="131"/>
    </row>
    <row r="1017" spans="12:19" x14ac:dyDescent="0.3">
      <c r="L1017" s="131"/>
      <c r="M1017" s="131"/>
      <c r="N1017" s="131"/>
      <c r="O1017" s="131"/>
      <c r="P1017" s="131"/>
      <c r="Q1017" s="131"/>
      <c r="R1017" s="131"/>
      <c r="S1017" s="131"/>
    </row>
    <row r="1018" spans="12:19" x14ac:dyDescent="0.3">
      <c r="L1018" s="131"/>
      <c r="M1018" s="131"/>
      <c r="N1018" s="131"/>
      <c r="O1018" s="131"/>
      <c r="P1018" s="131"/>
      <c r="Q1018" s="131"/>
      <c r="R1018" s="131"/>
      <c r="S1018" s="131"/>
    </row>
    <row r="1019" spans="12:19" x14ac:dyDescent="0.3">
      <c r="L1019" s="131"/>
      <c r="M1019" s="131"/>
      <c r="N1019" s="131"/>
      <c r="O1019" s="131"/>
      <c r="P1019" s="131"/>
      <c r="Q1019" s="131"/>
      <c r="R1019" s="131"/>
      <c r="S1019" s="131"/>
    </row>
    <row r="1020" spans="12:19" x14ac:dyDescent="0.3">
      <c r="L1020" s="131"/>
      <c r="M1020" s="131"/>
      <c r="N1020" s="131"/>
      <c r="O1020" s="131"/>
      <c r="P1020" s="131"/>
      <c r="Q1020" s="131"/>
      <c r="R1020" s="131"/>
      <c r="S1020" s="131"/>
    </row>
    <row r="1021" spans="12:19" x14ac:dyDescent="0.3">
      <c r="L1021" s="131"/>
      <c r="M1021" s="131"/>
      <c r="N1021" s="131"/>
      <c r="O1021" s="131"/>
      <c r="P1021" s="131"/>
      <c r="Q1021" s="131"/>
      <c r="R1021" s="131"/>
      <c r="S1021" s="131"/>
    </row>
    <row r="1022" spans="12:19" x14ac:dyDescent="0.3">
      <c r="L1022" s="131"/>
      <c r="M1022" s="131"/>
      <c r="N1022" s="131"/>
      <c r="O1022" s="131"/>
      <c r="P1022" s="131"/>
      <c r="Q1022" s="131"/>
      <c r="R1022" s="131"/>
      <c r="S1022" s="131"/>
    </row>
    <row r="1023" spans="12:19" x14ac:dyDescent="0.3">
      <c r="L1023" s="131"/>
      <c r="M1023" s="131"/>
      <c r="N1023" s="131"/>
      <c r="O1023" s="131"/>
      <c r="P1023" s="131"/>
      <c r="Q1023" s="131"/>
      <c r="R1023" s="131"/>
      <c r="S1023" s="131"/>
    </row>
    <row r="1024" spans="12:19" x14ac:dyDescent="0.3">
      <c r="L1024" s="131"/>
      <c r="M1024" s="131"/>
      <c r="N1024" s="131"/>
      <c r="O1024" s="131"/>
      <c r="P1024" s="131"/>
      <c r="Q1024" s="131"/>
      <c r="R1024" s="131"/>
      <c r="S1024" s="131"/>
    </row>
    <row r="1025" spans="12:19" x14ac:dyDescent="0.3">
      <c r="L1025" s="131"/>
      <c r="M1025" s="131"/>
      <c r="N1025" s="131"/>
      <c r="O1025" s="131"/>
      <c r="P1025" s="131"/>
      <c r="Q1025" s="131"/>
      <c r="R1025" s="131"/>
      <c r="S1025" s="131"/>
    </row>
    <row r="1026" spans="12:19" x14ac:dyDescent="0.3">
      <c r="L1026" s="131"/>
      <c r="M1026" s="131"/>
      <c r="N1026" s="131"/>
      <c r="O1026" s="131"/>
      <c r="P1026" s="131"/>
      <c r="Q1026" s="131"/>
      <c r="R1026" s="131"/>
      <c r="S1026" s="131"/>
    </row>
    <row r="1027" spans="12:19" x14ac:dyDescent="0.3">
      <c r="L1027" s="131"/>
      <c r="M1027" s="131"/>
      <c r="N1027" s="131"/>
      <c r="O1027" s="131"/>
      <c r="P1027" s="131"/>
      <c r="Q1027" s="131"/>
      <c r="R1027" s="131"/>
      <c r="S1027" s="131"/>
    </row>
    <row r="1028" spans="12:19" x14ac:dyDescent="0.3">
      <c r="L1028" s="131"/>
      <c r="M1028" s="131"/>
      <c r="N1028" s="131"/>
      <c r="O1028" s="131"/>
      <c r="P1028" s="131"/>
      <c r="Q1028" s="131"/>
      <c r="R1028" s="131"/>
      <c r="S1028" s="131"/>
    </row>
    <row r="1029" spans="12:19" x14ac:dyDescent="0.3">
      <c r="L1029" s="131"/>
      <c r="M1029" s="131"/>
      <c r="N1029" s="131"/>
      <c r="O1029" s="131"/>
      <c r="P1029" s="131"/>
      <c r="Q1029" s="131"/>
      <c r="R1029" s="131"/>
      <c r="S1029" s="131"/>
    </row>
    <row r="1030" spans="12:19" x14ac:dyDescent="0.3">
      <c r="L1030" s="131"/>
      <c r="M1030" s="131"/>
      <c r="N1030" s="131"/>
      <c r="O1030" s="131"/>
      <c r="P1030" s="131"/>
      <c r="Q1030" s="131"/>
      <c r="R1030" s="131"/>
      <c r="S1030" s="131"/>
    </row>
    <row r="1031" spans="12:19" x14ac:dyDescent="0.3">
      <c r="L1031" s="131"/>
      <c r="M1031" s="131"/>
      <c r="N1031" s="131"/>
      <c r="O1031" s="131"/>
      <c r="P1031" s="131"/>
      <c r="Q1031" s="131"/>
      <c r="R1031" s="131"/>
      <c r="S1031" s="131"/>
    </row>
    <row r="1032" spans="12:19" x14ac:dyDescent="0.3">
      <c r="L1032" s="131"/>
      <c r="M1032" s="131"/>
      <c r="N1032" s="131"/>
      <c r="O1032" s="131"/>
      <c r="P1032" s="131"/>
      <c r="Q1032" s="131"/>
      <c r="R1032" s="131"/>
      <c r="S1032" s="131"/>
    </row>
    <row r="1033" spans="12:19" x14ac:dyDescent="0.3">
      <c r="L1033" s="131"/>
      <c r="M1033" s="131"/>
      <c r="N1033" s="131"/>
      <c r="O1033" s="131"/>
      <c r="P1033" s="131"/>
      <c r="Q1033" s="131"/>
      <c r="R1033" s="131"/>
      <c r="S1033" s="131"/>
    </row>
    <row r="1034" spans="12:19" x14ac:dyDescent="0.3">
      <c r="L1034" s="131"/>
      <c r="M1034" s="131"/>
      <c r="N1034" s="131"/>
      <c r="O1034" s="131"/>
      <c r="P1034" s="131"/>
      <c r="Q1034" s="131"/>
      <c r="R1034" s="131"/>
      <c r="S1034" s="131"/>
    </row>
    <row r="1035" spans="12:19" x14ac:dyDescent="0.3">
      <c r="L1035" s="131"/>
      <c r="M1035" s="131"/>
      <c r="N1035" s="131"/>
      <c r="O1035" s="131"/>
      <c r="P1035" s="131"/>
      <c r="Q1035" s="131"/>
      <c r="R1035" s="131"/>
      <c r="S1035" s="131"/>
    </row>
    <row r="1036" spans="12:19" x14ac:dyDescent="0.3">
      <c r="L1036" s="131"/>
      <c r="M1036" s="131"/>
      <c r="N1036" s="131"/>
      <c r="O1036" s="131"/>
      <c r="P1036" s="131"/>
      <c r="Q1036" s="131"/>
      <c r="R1036" s="131"/>
      <c r="S1036" s="131"/>
    </row>
    <row r="1037" spans="12:19" x14ac:dyDescent="0.3">
      <c r="L1037" s="131"/>
      <c r="M1037" s="131"/>
      <c r="N1037" s="131"/>
      <c r="O1037" s="131"/>
      <c r="P1037" s="131"/>
      <c r="Q1037" s="131"/>
      <c r="R1037" s="131"/>
      <c r="S1037" s="131"/>
    </row>
    <row r="1038" spans="12:19" x14ac:dyDescent="0.3">
      <c r="L1038" s="131"/>
      <c r="M1038" s="131"/>
      <c r="N1038" s="131"/>
      <c r="O1038" s="131"/>
      <c r="P1038" s="131"/>
      <c r="Q1038" s="131"/>
      <c r="R1038" s="131"/>
      <c r="S1038" s="131"/>
    </row>
    <row r="1039" spans="12:19" x14ac:dyDescent="0.3">
      <c r="L1039" s="131"/>
      <c r="M1039" s="131"/>
      <c r="N1039" s="131"/>
      <c r="O1039" s="131"/>
      <c r="P1039" s="131"/>
      <c r="Q1039" s="131"/>
      <c r="R1039" s="131"/>
      <c r="S1039" s="131"/>
    </row>
    <row r="1040" spans="12:19" x14ac:dyDescent="0.3">
      <c r="L1040" s="131"/>
      <c r="M1040" s="131"/>
      <c r="N1040" s="131"/>
      <c r="O1040" s="131"/>
      <c r="P1040" s="131"/>
      <c r="Q1040" s="131"/>
      <c r="R1040" s="131"/>
      <c r="S1040" s="131"/>
    </row>
    <row r="1041" spans="12:19" x14ac:dyDescent="0.3">
      <c r="L1041" s="131"/>
      <c r="M1041" s="131"/>
      <c r="N1041" s="131"/>
      <c r="O1041" s="131"/>
      <c r="P1041" s="131"/>
      <c r="Q1041" s="131"/>
      <c r="R1041" s="131"/>
      <c r="S1041" s="131"/>
    </row>
    <row r="1042" spans="12:19" x14ac:dyDescent="0.3">
      <c r="L1042" s="131"/>
      <c r="M1042" s="131"/>
      <c r="N1042" s="131"/>
      <c r="O1042" s="131"/>
      <c r="P1042" s="131"/>
      <c r="Q1042" s="131"/>
      <c r="R1042" s="131"/>
      <c r="S1042" s="131"/>
    </row>
    <row r="1043" spans="12:19" x14ac:dyDescent="0.3">
      <c r="L1043" s="131"/>
      <c r="M1043" s="131"/>
      <c r="N1043" s="131"/>
      <c r="O1043" s="131"/>
      <c r="P1043" s="131"/>
      <c r="Q1043" s="131"/>
      <c r="R1043" s="131"/>
      <c r="S1043" s="131"/>
    </row>
    <row r="1044" spans="12:19" x14ac:dyDescent="0.3">
      <c r="L1044" s="131"/>
      <c r="M1044" s="131"/>
      <c r="N1044" s="131"/>
      <c r="O1044" s="131"/>
      <c r="P1044" s="131"/>
      <c r="Q1044" s="131"/>
      <c r="R1044" s="131"/>
      <c r="S1044" s="131"/>
    </row>
    <row r="1045" spans="12:19" x14ac:dyDescent="0.3">
      <c r="L1045" s="131"/>
      <c r="M1045" s="131"/>
      <c r="N1045" s="131"/>
      <c r="O1045" s="131"/>
      <c r="P1045" s="131"/>
      <c r="Q1045" s="131"/>
      <c r="R1045" s="131"/>
      <c r="S1045" s="131"/>
    </row>
    <row r="1046" spans="12:19" x14ac:dyDescent="0.3">
      <c r="L1046" s="131"/>
      <c r="M1046" s="131"/>
      <c r="N1046" s="131"/>
      <c r="O1046" s="131"/>
      <c r="P1046" s="131"/>
      <c r="Q1046" s="131"/>
      <c r="R1046" s="131"/>
      <c r="S1046" s="131"/>
    </row>
    <row r="1047" spans="12:19" x14ac:dyDescent="0.3">
      <c r="L1047" s="131"/>
      <c r="M1047" s="131"/>
      <c r="N1047" s="131"/>
      <c r="O1047" s="131"/>
      <c r="P1047" s="131"/>
      <c r="Q1047" s="131"/>
      <c r="R1047" s="131"/>
      <c r="S1047" s="131"/>
    </row>
    <row r="1048" spans="12:19" x14ac:dyDescent="0.3">
      <c r="L1048" s="131"/>
      <c r="M1048" s="131"/>
      <c r="N1048" s="131"/>
      <c r="O1048" s="131"/>
      <c r="P1048" s="131"/>
      <c r="Q1048" s="131"/>
      <c r="R1048" s="131"/>
      <c r="S1048" s="131"/>
    </row>
    <row r="1049" spans="12:19" x14ac:dyDescent="0.3">
      <c r="L1049" s="131"/>
      <c r="M1049" s="131"/>
      <c r="N1049" s="131"/>
      <c r="O1049" s="131"/>
      <c r="P1049" s="131"/>
      <c r="Q1049" s="131"/>
      <c r="R1049" s="131"/>
      <c r="S1049" s="131"/>
    </row>
    <row r="1050" spans="12:19" x14ac:dyDescent="0.3">
      <c r="L1050" s="131"/>
      <c r="M1050" s="131"/>
      <c r="N1050" s="131"/>
      <c r="O1050" s="131"/>
      <c r="P1050" s="131"/>
      <c r="Q1050" s="131"/>
      <c r="R1050" s="131"/>
      <c r="S1050" s="131"/>
    </row>
    <row r="1051" spans="12:19" x14ac:dyDescent="0.3">
      <c r="L1051" s="131"/>
      <c r="M1051" s="131"/>
      <c r="N1051" s="131"/>
      <c r="O1051" s="131"/>
      <c r="P1051" s="131"/>
      <c r="Q1051" s="131"/>
      <c r="R1051" s="131"/>
      <c r="S1051" s="131"/>
    </row>
    <row r="1052" spans="12:19" x14ac:dyDescent="0.3">
      <c r="L1052" s="131"/>
      <c r="M1052" s="131"/>
      <c r="N1052" s="131"/>
      <c r="O1052" s="131"/>
      <c r="P1052" s="131"/>
      <c r="Q1052" s="131"/>
      <c r="R1052" s="131"/>
      <c r="S1052" s="131"/>
    </row>
    <row r="1053" spans="12:19" x14ac:dyDescent="0.3">
      <c r="L1053" s="131"/>
      <c r="M1053" s="131"/>
      <c r="N1053" s="131"/>
      <c r="O1053" s="131"/>
      <c r="P1053" s="131"/>
      <c r="Q1053" s="131"/>
      <c r="R1053" s="131"/>
      <c r="S1053" s="131"/>
    </row>
    <row r="1054" spans="12:19" x14ac:dyDescent="0.3">
      <c r="L1054" s="131"/>
      <c r="M1054" s="131"/>
      <c r="N1054" s="131"/>
      <c r="O1054" s="131"/>
      <c r="P1054" s="131"/>
      <c r="Q1054" s="131"/>
      <c r="R1054" s="131"/>
      <c r="S1054" s="131"/>
    </row>
    <row r="1055" spans="12:19" x14ac:dyDescent="0.3">
      <c r="L1055" s="131"/>
      <c r="M1055" s="131"/>
      <c r="N1055" s="131"/>
      <c r="O1055" s="131"/>
      <c r="P1055" s="131"/>
      <c r="Q1055" s="131"/>
      <c r="R1055" s="131"/>
      <c r="S1055" s="131"/>
    </row>
    <row r="1056" spans="12:19" x14ac:dyDescent="0.3">
      <c r="L1056" s="131"/>
      <c r="M1056" s="131"/>
      <c r="N1056" s="131"/>
      <c r="O1056" s="131"/>
      <c r="P1056" s="131"/>
      <c r="Q1056" s="131"/>
      <c r="R1056" s="131"/>
      <c r="S1056" s="131"/>
    </row>
    <row r="1057" spans="12:19" x14ac:dyDescent="0.3">
      <c r="L1057" s="131"/>
      <c r="M1057" s="131"/>
      <c r="N1057" s="131"/>
      <c r="O1057" s="131"/>
      <c r="P1057" s="131"/>
      <c r="Q1057" s="131"/>
      <c r="R1057" s="131"/>
      <c r="S1057" s="131"/>
    </row>
    <row r="1058" spans="12:19" x14ac:dyDescent="0.3">
      <c r="L1058" s="131"/>
      <c r="M1058" s="131"/>
      <c r="N1058" s="131"/>
      <c r="O1058" s="131"/>
      <c r="P1058" s="131"/>
      <c r="Q1058" s="131"/>
      <c r="R1058" s="131"/>
      <c r="S1058" s="131"/>
    </row>
    <row r="1059" spans="12:19" x14ac:dyDescent="0.3">
      <c r="L1059" s="131"/>
      <c r="M1059" s="131"/>
      <c r="N1059" s="131"/>
      <c r="O1059" s="131"/>
      <c r="P1059" s="131"/>
      <c r="Q1059" s="131"/>
      <c r="R1059" s="131"/>
      <c r="S1059" s="131"/>
    </row>
    <row r="1060" spans="12:19" x14ac:dyDescent="0.3">
      <c r="L1060" s="131"/>
      <c r="M1060" s="131"/>
      <c r="N1060" s="131"/>
      <c r="O1060" s="131"/>
      <c r="P1060" s="131"/>
      <c r="Q1060" s="131"/>
      <c r="R1060" s="131"/>
      <c r="S1060" s="131"/>
    </row>
    <row r="1061" spans="12:19" x14ac:dyDescent="0.3">
      <c r="L1061" s="131"/>
      <c r="M1061" s="131"/>
      <c r="N1061" s="131"/>
      <c r="O1061" s="131"/>
      <c r="P1061" s="131"/>
      <c r="Q1061" s="131"/>
      <c r="R1061" s="131"/>
      <c r="S1061" s="131"/>
    </row>
    <row r="1062" spans="12:19" x14ac:dyDescent="0.3">
      <c r="L1062" s="131"/>
      <c r="M1062" s="131"/>
      <c r="N1062" s="131"/>
      <c r="O1062" s="131"/>
      <c r="P1062" s="131"/>
      <c r="Q1062" s="131"/>
      <c r="R1062" s="131"/>
      <c r="S1062" s="131"/>
    </row>
    <row r="1063" spans="12:19" x14ac:dyDescent="0.3">
      <c r="L1063" s="131"/>
      <c r="M1063" s="131"/>
      <c r="N1063" s="131"/>
      <c r="O1063" s="131"/>
      <c r="P1063" s="131"/>
      <c r="Q1063" s="131"/>
      <c r="R1063" s="131"/>
      <c r="S1063" s="131"/>
    </row>
    <row r="1064" spans="12:19" x14ac:dyDescent="0.3">
      <c r="L1064" s="131"/>
      <c r="M1064" s="131"/>
      <c r="N1064" s="131"/>
      <c r="O1064" s="131"/>
      <c r="P1064" s="131"/>
      <c r="Q1064" s="131"/>
      <c r="R1064" s="131"/>
      <c r="S1064" s="131"/>
    </row>
    <row r="1065" spans="12:19" x14ac:dyDescent="0.3">
      <c r="L1065" s="131"/>
      <c r="M1065" s="131"/>
      <c r="N1065" s="131"/>
      <c r="O1065" s="131"/>
      <c r="P1065" s="131"/>
      <c r="Q1065" s="131"/>
      <c r="R1065" s="131"/>
      <c r="S1065" s="131"/>
    </row>
    <row r="1066" spans="12:19" x14ac:dyDescent="0.3">
      <c r="L1066" s="131"/>
      <c r="M1066" s="131"/>
      <c r="N1066" s="131"/>
      <c r="O1066" s="131"/>
      <c r="P1066" s="131"/>
      <c r="Q1066" s="131"/>
      <c r="R1066" s="131"/>
      <c r="S1066" s="131"/>
    </row>
    <row r="1067" spans="12:19" x14ac:dyDescent="0.3">
      <c r="L1067" s="131"/>
      <c r="M1067" s="131"/>
      <c r="N1067" s="131"/>
      <c r="O1067" s="131"/>
      <c r="P1067" s="131"/>
      <c r="Q1067" s="131"/>
      <c r="R1067" s="131"/>
      <c r="S1067" s="131"/>
    </row>
    <row r="1068" spans="12:19" x14ac:dyDescent="0.3">
      <c r="L1068" s="131"/>
      <c r="M1068" s="131"/>
      <c r="N1068" s="131"/>
      <c r="O1068" s="131"/>
      <c r="P1068" s="131"/>
      <c r="Q1068" s="131"/>
      <c r="R1068" s="131"/>
      <c r="S1068" s="131"/>
    </row>
    <row r="1069" spans="12:19" x14ac:dyDescent="0.3">
      <c r="L1069" s="131"/>
      <c r="M1069" s="131"/>
      <c r="N1069" s="131"/>
      <c r="O1069" s="131"/>
      <c r="P1069" s="131"/>
      <c r="Q1069" s="131"/>
      <c r="R1069" s="131"/>
      <c r="S1069" s="131"/>
    </row>
    <row r="1070" spans="12:19" x14ac:dyDescent="0.3">
      <c r="L1070" s="131"/>
      <c r="M1070" s="131"/>
      <c r="N1070" s="131"/>
      <c r="O1070" s="131"/>
      <c r="P1070" s="131"/>
      <c r="Q1070" s="131"/>
      <c r="R1070" s="131"/>
      <c r="S1070" s="131"/>
    </row>
    <row r="1071" spans="12:19" x14ac:dyDescent="0.3">
      <c r="L1071" s="131"/>
      <c r="M1071" s="131"/>
      <c r="N1071" s="131"/>
      <c r="O1071" s="131"/>
      <c r="P1071" s="131"/>
      <c r="Q1071" s="131"/>
      <c r="R1071" s="131"/>
      <c r="S1071" s="131"/>
    </row>
    <row r="1072" spans="12:19" x14ac:dyDescent="0.3">
      <c r="L1072" s="131"/>
      <c r="M1072" s="131"/>
      <c r="N1072" s="131"/>
      <c r="O1072" s="131"/>
      <c r="P1072" s="131"/>
      <c r="Q1072" s="131"/>
      <c r="R1072" s="131"/>
      <c r="S1072" s="131"/>
    </row>
    <row r="1073" spans="12:19" x14ac:dyDescent="0.3">
      <c r="L1073" s="131"/>
      <c r="M1073" s="131"/>
      <c r="N1073" s="131"/>
      <c r="O1073" s="131"/>
      <c r="P1073" s="131"/>
      <c r="Q1073" s="131"/>
      <c r="R1073" s="131"/>
      <c r="S1073" s="131"/>
    </row>
    <row r="1074" spans="12:19" x14ac:dyDescent="0.3">
      <c r="L1074" s="131"/>
      <c r="M1074" s="131"/>
      <c r="N1074" s="131"/>
      <c r="O1074" s="131"/>
      <c r="P1074" s="131"/>
      <c r="Q1074" s="131"/>
      <c r="R1074" s="131"/>
      <c r="S1074" s="131"/>
    </row>
    <row r="1075" spans="12:19" x14ac:dyDescent="0.3">
      <c r="L1075" s="131"/>
      <c r="M1075" s="131"/>
      <c r="N1075" s="131"/>
      <c r="O1075" s="131"/>
      <c r="P1075" s="131"/>
      <c r="Q1075" s="131"/>
      <c r="R1075" s="131"/>
      <c r="S1075" s="131"/>
    </row>
    <row r="1076" spans="12:19" x14ac:dyDescent="0.3">
      <c r="L1076" s="131"/>
      <c r="M1076" s="131"/>
      <c r="N1076" s="131"/>
      <c r="O1076" s="131"/>
      <c r="P1076" s="131"/>
      <c r="Q1076" s="131"/>
      <c r="R1076" s="131"/>
      <c r="S1076" s="131"/>
    </row>
    <row r="1077" spans="12:19" x14ac:dyDescent="0.3">
      <c r="L1077" s="131"/>
      <c r="M1077" s="131"/>
      <c r="N1077" s="131"/>
      <c r="O1077" s="131"/>
      <c r="P1077" s="131"/>
      <c r="Q1077" s="131"/>
      <c r="R1077" s="131"/>
      <c r="S1077" s="131"/>
    </row>
    <row r="1078" spans="12:19" x14ac:dyDescent="0.3">
      <c r="L1078" s="131"/>
      <c r="M1078" s="131"/>
      <c r="N1078" s="131"/>
      <c r="O1078" s="131"/>
      <c r="P1078" s="131"/>
      <c r="Q1078" s="131"/>
      <c r="R1078" s="131"/>
      <c r="S1078" s="131"/>
    </row>
    <row r="1079" spans="12:19" x14ac:dyDescent="0.3">
      <c r="L1079" s="131"/>
      <c r="M1079" s="131"/>
      <c r="N1079" s="131"/>
      <c r="O1079" s="131"/>
      <c r="P1079" s="131"/>
      <c r="Q1079" s="131"/>
      <c r="R1079" s="131"/>
      <c r="S1079" s="131"/>
    </row>
    <row r="1080" spans="12:19" x14ac:dyDescent="0.3">
      <c r="L1080" s="131"/>
      <c r="M1080" s="131"/>
      <c r="N1080" s="131"/>
      <c r="O1080" s="131"/>
      <c r="P1080" s="131"/>
      <c r="Q1080" s="131"/>
      <c r="R1080" s="131"/>
      <c r="S1080" s="131"/>
    </row>
    <row r="1081" spans="12:19" x14ac:dyDescent="0.3">
      <c r="L1081" s="131"/>
      <c r="M1081" s="131"/>
      <c r="N1081" s="131"/>
      <c r="O1081" s="131"/>
      <c r="P1081" s="131"/>
      <c r="Q1081" s="131"/>
      <c r="R1081" s="131"/>
      <c r="S1081" s="131"/>
    </row>
    <row r="1082" spans="12:19" x14ac:dyDescent="0.3">
      <c r="L1082" s="131"/>
      <c r="M1082" s="131"/>
      <c r="N1082" s="131"/>
      <c r="O1082" s="131"/>
      <c r="P1082" s="131"/>
      <c r="Q1082" s="131"/>
      <c r="R1082" s="131"/>
      <c r="S1082" s="131"/>
    </row>
    <row r="1083" spans="12:19" x14ac:dyDescent="0.3">
      <c r="L1083" s="131"/>
      <c r="M1083" s="131"/>
      <c r="N1083" s="131"/>
      <c r="O1083" s="131"/>
      <c r="P1083" s="131"/>
      <c r="Q1083" s="131"/>
      <c r="R1083" s="131"/>
      <c r="S1083" s="131"/>
    </row>
    <row r="1084" spans="12:19" x14ac:dyDescent="0.3">
      <c r="L1084" s="131"/>
      <c r="M1084" s="131"/>
      <c r="N1084" s="131"/>
      <c r="O1084" s="131"/>
      <c r="P1084" s="131"/>
      <c r="Q1084" s="131"/>
      <c r="R1084" s="131"/>
      <c r="S1084" s="131"/>
    </row>
    <row r="1085" spans="12:19" x14ac:dyDescent="0.3">
      <c r="L1085" s="131"/>
      <c r="M1085" s="131"/>
      <c r="N1085" s="131"/>
      <c r="O1085" s="131"/>
      <c r="P1085" s="131"/>
      <c r="Q1085" s="131"/>
      <c r="R1085" s="131"/>
      <c r="S1085" s="131"/>
    </row>
    <row r="1086" spans="12:19" x14ac:dyDescent="0.3">
      <c r="L1086" s="131"/>
      <c r="M1086" s="131"/>
      <c r="N1086" s="131"/>
      <c r="O1086" s="131"/>
      <c r="P1086" s="131"/>
      <c r="Q1086" s="131"/>
      <c r="R1086" s="131"/>
      <c r="S1086" s="131"/>
    </row>
    <row r="1087" spans="12:19" x14ac:dyDescent="0.3">
      <c r="L1087" s="131"/>
      <c r="M1087" s="131"/>
      <c r="N1087" s="131"/>
      <c r="O1087" s="131"/>
      <c r="P1087" s="131"/>
      <c r="Q1087" s="131"/>
      <c r="R1087" s="131"/>
      <c r="S1087" s="131"/>
    </row>
    <row r="1088" spans="12:19" x14ac:dyDescent="0.3">
      <c r="L1088" s="131"/>
      <c r="M1088" s="131"/>
      <c r="N1088" s="131"/>
      <c r="O1088" s="131"/>
      <c r="P1088" s="131"/>
      <c r="Q1088" s="131"/>
      <c r="R1088" s="131"/>
      <c r="S1088" s="131"/>
    </row>
    <row r="1089" spans="12:19" x14ac:dyDescent="0.3">
      <c r="L1089" s="131"/>
      <c r="M1089" s="131"/>
      <c r="N1089" s="131"/>
      <c r="O1089" s="131"/>
      <c r="P1089" s="131"/>
      <c r="Q1089" s="131"/>
      <c r="R1089" s="131"/>
      <c r="S1089" s="131"/>
    </row>
    <row r="1090" spans="12:19" x14ac:dyDescent="0.3">
      <c r="L1090" s="131"/>
      <c r="M1090" s="131"/>
      <c r="N1090" s="131"/>
      <c r="O1090" s="131"/>
      <c r="P1090" s="131"/>
      <c r="Q1090" s="131"/>
      <c r="R1090" s="131"/>
      <c r="S1090" s="131"/>
    </row>
    <row r="1091" spans="12:19" x14ac:dyDescent="0.3">
      <c r="L1091" s="131"/>
      <c r="M1091" s="131"/>
      <c r="N1091" s="131"/>
      <c r="O1091" s="131"/>
      <c r="P1091" s="131"/>
      <c r="Q1091" s="131"/>
      <c r="R1091" s="131"/>
      <c r="S1091" s="131"/>
    </row>
    <row r="1092" spans="12:19" x14ac:dyDescent="0.3">
      <c r="L1092" s="131"/>
      <c r="M1092" s="131"/>
      <c r="N1092" s="131"/>
      <c r="O1092" s="131"/>
      <c r="P1092" s="131"/>
      <c r="Q1092" s="131"/>
      <c r="R1092" s="131"/>
      <c r="S1092" s="131"/>
    </row>
    <row r="1093" spans="12:19" x14ac:dyDescent="0.3">
      <c r="L1093" s="131"/>
      <c r="M1093" s="131"/>
      <c r="N1093" s="131"/>
      <c r="O1093" s="131"/>
      <c r="P1093" s="131"/>
      <c r="Q1093" s="131"/>
      <c r="R1093" s="131"/>
      <c r="S1093" s="131"/>
    </row>
    <row r="1094" spans="12:19" x14ac:dyDescent="0.3">
      <c r="L1094" s="131"/>
      <c r="M1094" s="131"/>
      <c r="N1094" s="131"/>
      <c r="O1094" s="131"/>
      <c r="P1094" s="131"/>
      <c r="Q1094" s="131"/>
      <c r="R1094" s="131"/>
      <c r="S1094" s="131"/>
    </row>
    <row r="1095" spans="12:19" x14ac:dyDescent="0.3">
      <c r="L1095" s="131"/>
      <c r="M1095" s="131"/>
      <c r="N1095" s="131"/>
      <c r="O1095" s="131"/>
      <c r="P1095" s="131"/>
      <c r="Q1095" s="131"/>
      <c r="R1095" s="131"/>
      <c r="S1095" s="131"/>
    </row>
    <row r="1096" spans="12:19" x14ac:dyDescent="0.3">
      <c r="L1096" s="131"/>
      <c r="M1096" s="131"/>
      <c r="N1096" s="131"/>
      <c r="O1096" s="131"/>
      <c r="P1096" s="131"/>
      <c r="Q1096" s="131"/>
      <c r="R1096" s="131"/>
      <c r="S1096" s="131"/>
    </row>
    <row r="1097" spans="12:19" x14ac:dyDescent="0.3">
      <c r="L1097" s="131"/>
      <c r="M1097" s="131"/>
      <c r="N1097" s="131"/>
      <c r="O1097" s="131"/>
      <c r="P1097" s="131"/>
      <c r="Q1097" s="131"/>
      <c r="R1097" s="131"/>
      <c r="S1097" s="131"/>
    </row>
    <row r="1098" spans="12:19" x14ac:dyDescent="0.3">
      <c r="L1098" s="131"/>
      <c r="M1098" s="131"/>
      <c r="N1098" s="131"/>
      <c r="O1098" s="131"/>
      <c r="P1098" s="131"/>
      <c r="Q1098" s="131"/>
      <c r="R1098" s="131"/>
      <c r="S1098" s="131"/>
    </row>
    <row r="1099" spans="12:19" x14ac:dyDescent="0.3">
      <c r="L1099" s="131"/>
      <c r="M1099" s="131"/>
      <c r="N1099" s="131"/>
      <c r="O1099" s="131"/>
      <c r="P1099" s="131"/>
      <c r="Q1099" s="131"/>
      <c r="R1099" s="131"/>
      <c r="S1099" s="131"/>
    </row>
    <row r="1100" spans="12:19" x14ac:dyDescent="0.3">
      <c r="L1100" s="131"/>
      <c r="M1100" s="131"/>
      <c r="N1100" s="131"/>
      <c r="O1100" s="131"/>
      <c r="P1100" s="131"/>
      <c r="Q1100" s="131"/>
      <c r="R1100" s="131"/>
      <c r="S1100" s="131"/>
    </row>
    <row r="1101" spans="12:19" x14ac:dyDescent="0.3">
      <c r="L1101" s="131"/>
      <c r="M1101" s="131"/>
      <c r="N1101" s="131"/>
      <c r="O1101" s="131"/>
      <c r="P1101" s="131"/>
      <c r="Q1101" s="131"/>
      <c r="R1101" s="131"/>
      <c r="S1101" s="131"/>
    </row>
    <row r="1102" spans="12:19" x14ac:dyDescent="0.3">
      <c r="L1102" s="131"/>
      <c r="M1102" s="131"/>
      <c r="N1102" s="131"/>
      <c r="O1102" s="131"/>
      <c r="P1102" s="131"/>
      <c r="Q1102" s="131"/>
      <c r="R1102" s="131"/>
      <c r="S1102" s="131"/>
    </row>
    <row r="1103" spans="12:19" x14ac:dyDescent="0.3">
      <c r="L1103" s="131"/>
      <c r="M1103" s="131"/>
      <c r="N1103" s="131"/>
      <c r="O1103" s="131"/>
      <c r="P1103" s="131"/>
      <c r="Q1103" s="131"/>
      <c r="R1103" s="131"/>
      <c r="S1103" s="131"/>
    </row>
    <row r="1104" spans="12:19" x14ac:dyDescent="0.3">
      <c r="L1104" s="131"/>
      <c r="M1104" s="131"/>
      <c r="N1104" s="131"/>
      <c r="O1104" s="131"/>
      <c r="P1104" s="131"/>
      <c r="Q1104" s="131"/>
      <c r="R1104" s="131"/>
      <c r="S1104" s="131"/>
    </row>
    <row r="1105" spans="12:19" x14ac:dyDescent="0.3">
      <c r="L1105" s="131"/>
      <c r="M1105" s="131"/>
      <c r="N1105" s="131"/>
      <c r="O1105" s="131"/>
      <c r="P1105" s="131"/>
      <c r="Q1105" s="131"/>
      <c r="R1105" s="131"/>
      <c r="S1105" s="131"/>
    </row>
    <row r="1106" spans="12:19" x14ac:dyDescent="0.3">
      <c r="L1106" s="131"/>
      <c r="M1106" s="131"/>
      <c r="N1106" s="131"/>
      <c r="O1106" s="131"/>
      <c r="P1106" s="131"/>
      <c r="Q1106" s="131"/>
      <c r="R1106" s="131"/>
      <c r="S1106" s="131"/>
    </row>
    <row r="1107" spans="12:19" x14ac:dyDescent="0.3">
      <c r="L1107" s="131"/>
      <c r="M1107" s="131"/>
      <c r="N1107" s="131"/>
      <c r="O1107" s="131"/>
      <c r="P1107" s="131"/>
      <c r="Q1107" s="131"/>
      <c r="R1107" s="131"/>
      <c r="S1107" s="131"/>
    </row>
    <row r="1108" spans="12:19" x14ac:dyDescent="0.3">
      <c r="L1108" s="131"/>
      <c r="M1108" s="131"/>
      <c r="N1108" s="131"/>
      <c r="O1108" s="131"/>
      <c r="P1108" s="131"/>
      <c r="Q1108" s="131"/>
      <c r="R1108" s="131"/>
      <c r="S1108" s="131"/>
    </row>
    <row r="1109" spans="12:19" x14ac:dyDescent="0.3">
      <c r="L1109" s="131"/>
      <c r="M1109" s="131"/>
      <c r="N1109" s="131"/>
      <c r="O1109" s="131"/>
      <c r="P1109" s="131"/>
      <c r="Q1109" s="131"/>
      <c r="R1109" s="131"/>
      <c r="S1109" s="131"/>
    </row>
    <row r="1110" spans="12:19" x14ac:dyDescent="0.3">
      <c r="L1110" s="131"/>
      <c r="M1110" s="131"/>
      <c r="N1110" s="131"/>
      <c r="O1110" s="131"/>
      <c r="P1110" s="131"/>
      <c r="Q1110" s="131"/>
      <c r="R1110" s="131"/>
      <c r="S1110" s="131"/>
    </row>
    <row r="1111" spans="12:19" x14ac:dyDescent="0.3">
      <c r="L1111" s="131"/>
      <c r="M1111" s="131"/>
      <c r="N1111" s="131"/>
      <c r="O1111" s="131"/>
      <c r="P1111" s="131"/>
      <c r="Q1111" s="131"/>
      <c r="R1111" s="131"/>
      <c r="S1111" s="131"/>
    </row>
    <row r="1112" spans="12:19" x14ac:dyDescent="0.3">
      <c r="L1112" s="131"/>
      <c r="M1112" s="131"/>
      <c r="N1112" s="131"/>
      <c r="O1112" s="131"/>
      <c r="P1112" s="131"/>
      <c r="Q1112" s="131"/>
      <c r="R1112" s="131"/>
      <c r="S1112" s="131"/>
    </row>
    <row r="1113" spans="12:19" x14ac:dyDescent="0.3">
      <c r="L1113" s="131"/>
      <c r="M1113" s="131"/>
      <c r="N1113" s="131"/>
      <c r="O1113" s="131"/>
      <c r="P1113" s="131"/>
      <c r="Q1113" s="131"/>
      <c r="R1113" s="131"/>
      <c r="S1113" s="131"/>
    </row>
    <row r="1114" spans="12:19" x14ac:dyDescent="0.3">
      <c r="L1114" s="131"/>
      <c r="M1114" s="131"/>
      <c r="N1114" s="131"/>
      <c r="O1114" s="131"/>
      <c r="P1114" s="131"/>
      <c r="Q1114" s="131"/>
      <c r="R1114" s="131"/>
      <c r="S1114" s="131"/>
    </row>
    <row r="1115" spans="12:19" x14ac:dyDescent="0.3">
      <c r="L1115" s="131"/>
      <c r="M1115" s="131"/>
      <c r="N1115" s="131"/>
      <c r="O1115" s="131"/>
      <c r="P1115" s="131"/>
      <c r="Q1115" s="131"/>
      <c r="R1115" s="131"/>
      <c r="S1115" s="131"/>
    </row>
    <row r="1116" spans="12:19" x14ac:dyDescent="0.3">
      <c r="L1116" s="131"/>
      <c r="M1116" s="131"/>
      <c r="N1116" s="131"/>
      <c r="O1116" s="131"/>
      <c r="P1116" s="131"/>
      <c r="Q1116" s="131"/>
      <c r="R1116" s="131"/>
      <c r="S1116" s="131"/>
    </row>
    <row r="1117" spans="12:19" x14ac:dyDescent="0.3">
      <c r="L1117" s="131"/>
      <c r="M1117" s="131"/>
      <c r="N1117" s="131"/>
      <c r="O1117" s="131"/>
      <c r="P1117" s="131"/>
      <c r="Q1117" s="131"/>
      <c r="R1117" s="131"/>
      <c r="S1117" s="131"/>
    </row>
    <row r="1118" spans="12:19" x14ac:dyDescent="0.3">
      <c r="L1118" s="131"/>
      <c r="M1118" s="131"/>
      <c r="N1118" s="131"/>
      <c r="O1118" s="131"/>
      <c r="P1118" s="131"/>
      <c r="Q1118" s="131"/>
      <c r="R1118" s="131"/>
      <c r="S1118" s="131"/>
    </row>
    <row r="1119" spans="12:19" x14ac:dyDescent="0.3">
      <c r="L1119" s="131"/>
      <c r="M1119" s="131"/>
      <c r="N1119" s="131"/>
      <c r="O1119" s="131"/>
      <c r="P1119" s="131"/>
      <c r="Q1119" s="131"/>
      <c r="R1119" s="131"/>
      <c r="S1119" s="131"/>
    </row>
    <row r="1120" spans="12:19" x14ac:dyDescent="0.3">
      <c r="L1120" s="131"/>
      <c r="M1120" s="131"/>
      <c r="N1120" s="131"/>
      <c r="O1120" s="131"/>
      <c r="P1120" s="131"/>
      <c r="Q1120" s="131"/>
      <c r="R1120" s="131"/>
      <c r="S1120" s="131"/>
    </row>
    <row r="1121" spans="12:19" x14ac:dyDescent="0.3">
      <c r="L1121" s="131"/>
      <c r="M1121" s="131"/>
      <c r="N1121" s="131"/>
      <c r="O1121" s="131"/>
      <c r="P1121" s="131"/>
      <c r="Q1121" s="131"/>
      <c r="R1121" s="131"/>
      <c r="S1121" s="131"/>
    </row>
    <row r="1122" spans="12:19" x14ac:dyDescent="0.3">
      <c r="L1122" s="131"/>
      <c r="M1122" s="131"/>
      <c r="N1122" s="131"/>
      <c r="O1122" s="131"/>
      <c r="P1122" s="131"/>
      <c r="Q1122" s="131"/>
      <c r="R1122" s="131"/>
      <c r="S1122" s="131"/>
    </row>
    <row r="1123" spans="12:19" x14ac:dyDescent="0.3">
      <c r="L1123" s="131"/>
      <c r="M1123" s="131"/>
      <c r="N1123" s="131"/>
      <c r="O1123" s="131"/>
      <c r="P1123" s="131"/>
      <c r="Q1123" s="131"/>
      <c r="R1123" s="131"/>
      <c r="S1123" s="131"/>
    </row>
    <row r="1124" spans="12:19" x14ac:dyDescent="0.3">
      <c r="L1124" s="131"/>
      <c r="M1124" s="131"/>
      <c r="N1124" s="131"/>
      <c r="O1124" s="131"/>
      <c r="P1124" s="131"/>
      <c r="Q1124" s="131"/>
      <c r="R1124" s="131"/>
      <c r="S1124" s="131"/>
    </row>
    <row r="1125" spans="12:19" x14ac:dyDescent="0.3">
      <c r="L1125" s="131"/>
      <c r="M1125" s="131"/>
      <c r="N1125" s="131"/>
      <c r="O1125" s="131"/>
      <c r="P1125" s="131"/>
      <c r="Q1125" s="131"/>
      <c r="R1125" s="131"/>
      <c r="S1125" s="131"/>
    </row>
    <row r="1126" spans="12:19" x14ac:dyDescent="0.3">
      <c r="L1126" s="131"/>
      <c r="M1126" s="131"/>
      <c r="N1126" s="131"/>
      <c r="O1126" s="131"/>
      <c r="P1126" s="131"/>
      <c r="Q1126" s="131"/>
      <c r="R1126" s="131"/>
      <c r="S1126" s="131"/>
    </row>
    <row r="1127" spans="12:19" x14ac:dyDescent="0.3">
      <c r="L1127" s="131"/>
      <c r="M1127" s="131"/>
      <c r="N1127" s="131"/>
      <c r="O1127" s="131"/>
      <c r="P1127" s="131"/>
      <c r="Q1127" s="131"/>
      <c r="R1127" s="131"/>
      <c r="S1127" s="131"/>
    </row>
    <row r="1128" spans="12:19" x14ac:dyDescent="0.3">
      <c r="L1128" s="131"/>
      <c r="M1128" s="131"/>
      <c r="N1128" s="131"/>
      <c r="O1128" s="131"/>
      <c r="P1128" s="131"/>
      <c r="Q1128" s="131"/>
      <c r="R1128" s="131"/>
      <c r="S1128" s="131"/>
    </row>
    <row r="1129" spans="12:19" x14ac:dyDescent="0.3">
      <c r="L1129" s="131"/>
      <c r="M1129" s="131"/>
      <c r="N1129" s="131"/>
      <c r="O1129" s="131"/>
      <c r="P1129" s="131"/>
      <c r="Q1129" s="131"/>
      <c r="R1129" s="131"/>
      <c r="S1129" s="131"/>
    </row>
    <row r="1130" spans="12:19" x14ac:dyDescent="0.3">
      <c r="L1130" s="131"/>
      <c r="M1130" s="131"/>
      <c r="N1130" s="131"/>
      <c r="O1130" s="131"/>
      <c r="P1130" s="131"/>
      <c r="Q1130" s="131"/>
      <c r="R1130" s="131"/>
      <c r="S1130" s="131"/>
    </row>
    <row r="1131" spans="12:19" x14ac:dyDescent="0.3">
      <c r="L1131" s="131"/>
      <c r="M1131" s="131"/>
      <c r="N1131" s="131"/>
      <c r="O1131" s="131"/>
      <c r="P1131" s="131"/>
      <c r="Q1131" s="131"/>
      <c r="R1131" s="131"/>
      <c r="S1131" s="131"/>
    </row>
    <row r="1132" spans="12:19" x14ac:dyDescent="0.3">
      <c r="L1132" s="131"/>
      <c r="M1132" s="131"/>
      <c r="N1132" s="131"/>
      <c r="O1132" s="131"/>
      <c r="P1132" s="131"/>
      <c r="Q1132" s="131"/>
      <c r="R1132" s="131"/>
      <c r="S1132" s="131"/>
    </row>
    <row r="1133" spans="12:19" x14ac:dyDescent="0.3">
      <c r="L1133" s="131"/>
      <c r="M1133" s="131"/>
      <c r="N1133" s="131"/>
      <c r="O1133" s="131"/>
      <c r="P1133" s="131"/>
      <c r="Q1133" s="131"/>
      <c r="R1133" s="131"/>
      <c r="S1133" s="131"/>
    </row>
    <row r="1134" spans="12:19" x14ac:dyDescent="0.3">
      <c r="L1134" s="131"/>
      <c r="M1134" s="131"/>
      <c r="N1134" s="131"/>
      <c r="O1134" s="131"/>
      <c r="P1134" s="131"/>
      <c r="Q1134" s="131"/>
      <c r="R1134" s="131"/>
      <c r="S1134" s="131"/>
    </row>
    <row r="1135" spans="12:19" x14ac:dyDescent="0.3">
      <c r="L1135" s="131"/>
      <c r="M1135" s="131"/>
      <c r="N1135" s="131"/>
      <c r="O1135" s="131"/>
      <c r="P1135" s="131"/>
      <c r="Q1135" s="131"/>
      <c r="R1135" s="131"/>
      <c r="S1135" s="131"/>
    </row>
    <row r="1136" spans="12:19" x14ac:dyDescent="0.3">
      <c r="L1136" s="131"/>
      <c r="M1136" s="131"/>
      <c r="N1136" s="131"/>
      <c r="O1136" s="131"/>
      <c r="P1136" s="131"/>
      <c r="Q1136" s="131"/>
      <c r="R1136" s="131"/>
      <c r="S1136" s="131"/>
    </row>
    <row r="1137" spans="12:19" x14ac:dyDescent="0.3">
      <c r="L1137" s="131"/>
      <c r="M1137" s="131"/>
      <c r="N1137" s="131"/>
      <c r="O1137" s="131"/>
      <c r="P1137" s="131"/>
      <c r="Q1137" s="131"/>
      <c r="R1137" s="131"/>
      <c r="S1137" s="131"/>
    </row>
    <row r="1138" spans="12:19" x14ac:dyDescent="0.3">
      <c r="L1138" s="131"/>
      <c r="M1138" s="131"/>
      <c r="N1138" s="131"/>
      <c r="O1138" s="131"/>
      <c r="P1138" s="131"/>
      <c r="Q1138" s="131"/>
      <c r="R1138" s="131"/>
      <c r="S1138" s="131"/>
    </row>
    <row r="1139" spans="12:19" x14ac:dyDescent="0.3">
      <c r="L1139" s="131"/>
      <c r="M1139" s="131"/>
      <c r="N1139" s="131"/>
      <c r="O1139" s="131"/>
      <c r="P1139" s="131"/>
      <c r="Q1139" s="131"/>
      <c r="R1139" s="131"/>
      <c r="S1139" s="131"/>
    </row>
    <row r="1140" spans="12:19" x14ac:dyDescent="0.3">
      <c r="L1140" s="131"/>
      <c r="M1140" s="131"/>
      <c r="N1140" s="131"/>
      <c r="O1140" s="131"/>
      <c r="P1140" s="131"/>
      <c r="Q1140" s="131"/>
      <c r="R1140" s="131"/>
      <c r="S1140" s="131"/>
    </row>
    <row r="1141" spans="12:19" x14ac:dyDescent="0.3">
      <c r="L1141" s="131"/>
      <c r="M1141" s="131"/>
      <c r="N1141" s="131"/>
      <c r="O1141" s="131"/>
      <c r="P1141" s="131"/>
      <c r="Q1141" s="131"/>
      <c r="R1141" s="131"/>
      <c r="S1141" s="131"/>
    </row>
    <row r="1142" spans="12:19" x14ac:dyDescent="0.3">
      <c r="L1142" s="131"/>
      <c r="M1142" s="131"/>
      <c r="N1142" s="131"/>
      <c r="O1142" s="131"/>
      <c r="P1142" s="131"/>
      <c r="Q1142" s="131"/>
      <c r="R1142" s="131"/>
      <c r="S1142" s="131"/>
    </row>
    <row r="1143" spans="12:19" x14ac:dyDescent="0.3">
      <c r="L1143" s="131"/>
      <c r="M1143" s="131"/>
      <c r="N1143" s="131"/>
      <c r="O1143" s="131"/>
      <c r="P1143" s="131"/>
      <c r="Q1143" s="131"/>
      <c r="R1143" s="131"/>
      <c r="S1143" s="131"/>
    </row>
    <row r="1144" spans="12:19" x14ac:dyDescent="0.3">
      <c r="L1144" s="131"/>
      <c r="M1144" s="131"/>
      <c r="N1144" s="131"/>
      <c r="O1144" s="131"/>
      <c r="P1144" s="131"/>
      <c r="Q1144" s="131"/>
      <c r="R1144" s="131"/>
      <c r="S1144" s="131"/>
    </row>
    <row r="1145" spans="12:19" x14ac:dyDescent="0.3">
      <c r="L1145" s="131"/>
      <c r="M1145" s="131"/>
      <c r="N1145" s="131"/>
      <c r="O1145" s="131"/>
      <c r="P1145" s="131"/>
      <c r="Q1145" s="131"/>
      <c r="R1145" s="131"/>
      <c r="S1145" s="131"/>
    </row>
    <row r="1146" spans="12:19" x14ac:dyDescent="0.3">
      <c r="L1146" s="131"/>
      <c r="M1146" s="131"/>
      <c r="N1146" s="131"/>
      <c r="O1146" s="131"/>
      <c r="P1146" s="131"/>
      <c r="Q1146" s="131"/>
      <c r="R1146" s="131"/>
      <c r="S1146" s="131"/>
    </row>
    <row r="1147" spans="12:19" x14ac:dyDescent="0.3">
      <c r="L1147" s="131"/>
      <c r="M1147" s="131"/>
      <c r="N1147" s="131"/>
      <c r="O1147" s="131"/>
      <c r="P1147" s="131"/>
      <c r="Q1147" s="131"/>
      <c r="R1147" s="131"/>
      <c r="S1147" s="131"/>
    </row>
    <row r="1148" spans="12:19" x14ac:dyDescent="0.3">
      <c r="L1148" s="131"/>
      <c r="M1148" s="131"/>
      <c r="N1148" s="131"/>
      <c r="O1148" s="131"/>
      <c r="P1148" s="131"/>
      <c r="Q1148" s="131"/>
      <c r="R1148" s="131"/>
      <c r="S1148" s="131"/>
    </row>
    <row r="1149" spans="12:19" x14ac:dyDescent="0.3">
      <c r="L1149" s="131"/>
      <c r="M1149" s="131"/>
      <c r="N1149" s="131"/>
      <c r="O1149" s="131"/>
      <c r="P1149" s="131"/>
      <c r="Q1149" s="131"/>
      <c r="R1149" s="131"/>
      <c r="S1149" s="131"/>
    </row>
    <row r="1150" spans="12:19" x14ac:dyDescent="0.3">
      <c r="L1150" s="131"/>
      <c r="M1150" s="131"/>
      <c r="N1150" s="131"/>
      <c r="O1150" s="131"/>
      <c r="P1150" s="131"/>
      <c r="Q1150" s="131"/>
      <c r="R1150" s="131"/>
      <c r="S1150" s="131"/>
    </row>
    <row r="1151" spans="12:19" x14ac:dyDescent="0.3">
      <c r="L1151" s="131"/>
      <c r="M1151" s="131"/>
      <c r="N1151" s="131"/>
      <c r="O1151" s="131"/>
      <c r="P1151" s="131"/>
      <c r="Q1151" s="131"/>
      <c r="R1151" s="131"/>
      <c r="S1151" s="131"/>
    </row>
    <row r="1152" spans="12:19" x14ac:dyDescent="0.3">
      <c r="L1152" s="131"/>
      <c r="M1152" s="131"/>
      <c r="N1152" s="131"/>
      <c r="O1152" s="131"/>
      <c r="P1152" s="131"/>
      <c r="Q1152" s="131"/>
      <c r="R1152" s="131"/>
      <c r="S1152" s="131"/>
    </row>
    <row r="1153" spans="12:19" x14ac:dyDescent="0.3">
      <c r="L1153" s="131"/>
      <c r="M1153" s="131"/>
      <c r="N1153" s="131"/>
      <c r="O1153" s="131"/>
      <c r="P1153" s="131"/>
      <c r="Q1153" s="131"/>
      <c r="R1153" s="131"/>
      <c r="S1153" s="131"/>
    </row>
    <row r="1154" spans="12:19" x14ac:dyDescent="0.3">
      <c r="L1154" s="131"/>
      <c r="M1154" s="131"/>
      <c r="N1154" s="131"/>
      <c r="O1154" s="131"/>
      <c r="P1154" s="131"/>
      <c r="Q1154" s="131"/>
      <c r="R1154" s="131"/>
      <c r="S1154" s="131"/>
    </row>
    <row r="1155" spans="12:19" x14ac:dyDescent="0.3">
      <c r="L1155" s="131"/>
      <c r="M1155" s="131"/>
      <c r="N1155" s="131"/>
      <c r="O1155" s="131"/>
      <c r="P1155" s="131"/>
      <c r="Q1155" s="131"/>
      <c r="R1155" s="131"/>
      <c r="S1155" s="131"/>
    </row>
    <row r="1156" spans="12:19" x14ac:dyDescent="0.3">
      <c r="L1156" s="131"/>
      <c r="M1156" s="131"/>
      <c r="N1156" s="131"/>
      <c r="O1156" s="131"/>
      <c r="P1156" s="131"/>
      <c r="Q1156" s="131"/>
      <c r="R1156" s="131"/>
      <c r="S1156" s="131"/>
    </row>
    <row r="1157" spans="12:19" x14ac:dyDescent="0.3">
      <c r="L1157" s="131"/>
      <c r="M1157" s="131"/>
      <c r="N1157" s="131"/>
      <c r="O1157" s="131"/>
      <c r="P1157" s="131"/>
      <c r="Q1157" s="131"/>
      <c r="R1157" s="131"/>
      <c r="S1157" s="131"/>
    </row>
    <row r="1158" spans="12:19" x14ac:dyDescent="0.3">
      <c r="L1158" s="131"/>
      <c r="M1158" s="131"/>
      <c r="N1158" s="131"/>
      <c r="O1158" s="131"/>
      <c r="P1158" s="131"/>
      <c r="Q1158" s="131"/>
      <c r="R1158" s="131"/>
      <c r="S1158" s="131"/>
    </row>
    <row r="1159" spans="12:19" x14ac:dyDescent="0.3">
      <c r="L1159" s="131"/>
      <c r="M1159" s="131"/>
      <c r="N1159" s="131"/>
      <c r="O1159" s="131"/>
      <c r="P1159" s="131"/>
      <c r="Q1159" s="131"/>
      <c r="R1159" s="131"/>
      <c r="S1159" s="131"/>
    </row>
    <row r="1160" spans="12:19" x14ac:dyDescent="0.3">
      <c r="L1160" s="131"/>
      <c r="M1160" s="131"/>
      <c r="N1160" s="131"/>
      <c r="O1160" s="131"/>
      <c r="P1160" s="131"/>
      <c r="Q1160" s="131"/>
      <c r="R1160" s="131"/>
      <c r="S1160" s="131"/>
    </row>
    <row r="1161" spans="12:19" x14ac:dyDescent="0.3">
      <c r="L1161" s="131"/>
      <c r="M1161" s="131"/>
      <c r="N1161" s="131"/>
      <c r="O1161" s="131"/>
      <c r="P1161" s="131"/>
      <c r="Q1161" s="131"/>
      <c r="R1161" s="131"/>
      <c r="S1161" s="131"/>
    </row>
    <row r="1162" spans="12:19" x14ac:dyDescent="0.3">
      <c r="L1162" s="131"/>
      <c r="M1162" s="131"/>
      <c r="N1162" s="131"/>
      <c r="O1162" s="131"/>
      <c r="P1162" s="131"/>
      <c r="Q1162" s="131"/>
      <c r="R1162" s="131"/>
      <c r="S1162" s="131"/>
    </row>
    <row r="1163" spans="12:19" x14ac:dyDescent="0.3">
      <c r="L1163" s="131"/>
      <c r="M1163" s="131"/>
      <c r="N1163" s="131"/>
      <c r="O1163" s="131"/>
      <c r="P1163" s="131"/>
      <c r="Q1163" s="131"/>
      <c r="R1163" s="131"/>
      <c r="S1163" s="131"/>
    </row>
    <row r="1164" spans="12:19" x14ac:dyDescent="0.3">
      <c r="L1164" s="131"/>
      <c r="M1164" s="131"/>
      <c r="N1164" s="131"/>
      <c r="O1164" s="131"/>
      <c r="P1164" s="131"/>
      <c r="Q1164" s="131"/>
      <c r="R1164" s="131"/>
      <c r="S1164" s="131"/>
    </row>
    <row r="1165" spans="12:19" x14ac:dyDescent="0.3">
      <c r="L1165" s="131"/>
      <c r="M1165" s="131"/>
      <c r="N1165" s="131"/>
      <c r="O1165" s="131"/>
      <c r="P1165" s="131"/>
      <c r="Q1165" s="131"/>
      <c r="R1165" s="131"/>
      <c r="S1165" s="131"/>
    </row>
    <row r="1166" spans="12:19" x14ac:dyDescent="0.3">
      <c r="L1166" s="131"/>
      <c r="M1166" s="131"/>
      <c r="N1166" s="131"/>
      <c r="O1166" s="131"/>
      <c r="P1166" s="131"/>
      <c r="Q1166" s="131"/>
      <c r="R1166" s="131"/>
      <c r="S1166" s="131"/>
    </row>
    <row r="1167" spans="12:19" x14ac:dyDescent="0.3">
      <c r="L1167" s="131"/>
      <c r="M1167" s="131"/>
      <c r="N1167" s="131"/>
      <c r="O1167" s="131"/>
      <c r="P1167" s="131"/>
      <c r="Q1167" s="131"/>
      <c r="R1167" s="131"/>
      <c r="S1167" s="131"/>
    </row>
    <row r="1168" spans="12:19" x14ac:dyDescent="0.3">
      <c r="L1168" s="131"/>
      <c r="M1168" s="131"/>
      <c r="N1168" s="131"/>
      <c r="O1168" s="131"/>
      <c r="P1168" s="131"/>
      <c r="Q1168" s="131"/>
      <c r="R1168" s="131"/>
      <c r="S1168" s="131"/>
    </row>
    <row r="1169" spans="12:19" x14ac:dyDescent="0.3">
      <c r="L1169" s="131"/>
      <c r="M1169" s="131"/>
      <c r="N1169" s="131"/>
      <c r="O1169" s="131"/>
      <c r="P1169" s="131"/>
      <c r="Q1169" s="131"/>
      <c r="R1169" s="131"/>
      <c r="S1169" s="131"/>
    </row>
    <row r="1170" spans="12:19" x14ac:dyDescent="0.3">
      <c r="L1170" s="131"/>
      <c r="M1170" s="131"/>
      <c r="N1170" s="131"/>
      <c r="O1170" s="131"/>
      <c r="P1170" s="131"/>
      <c r="Q1170" s="131"/>
      <c r="R1170" s="131"/>
      <c r="S1170" s="131"/>
    </row>
    <row r="1171" spans="12:19" x14ac:dyDescent="0.3">
      <c r="L1171" s="131"/>
      <c r="M1171" s="131"/>
      <c r="N1171" s="131"/>
      <c r="O1171" s="131"/>
      <c r="P1171" s="131"/>
      <c r="Q1171" s="131"/>
      <c r="R1171" s="131"/>
      <c r="S1171" s="131"/>
    </row>
    <row r="1172" spans="12:19" x14ac:dyDescent="0.3">
      <c r="L1172" s="131"/>
      <c r="M1172" s="131"/>
      <c r="N1172" s="131"/>
      <c r="O1172" s="131"/>
      <c r="P1172" s="131"/>
      <c r="Q1172" s="131"/>
      <c r="R1172" s="131"/>
      <c r="S1172" s="131"/>
    </row>
    <row r="1173" spans="12:19" x14ac:dyDescent="0.3">
      <c r="L1173" s="131"/>
      <c r="M1173" s="131"/>
      <c r="N1173" s="131"/>
      <c r="O1173" s="131"/>
      <c r="P1173" s="131"/>
      <c r="Q1173" s="131"/>
      <c r="R1173" s="131"/>
      <c r="S1173" s="131"/>
    </row>
    <row r="1174" spans="12:19" x14ac:dyDescent="0.3">
      <c r="L1174" s="131"/>
      <c r="M1174" s="131"/>
      <c r="N1174" s="131"/>
      <c r="O1174" s="131"/>
      <c r="P1174" s="131"/>
      <c r="Q1174" s="131"/>
      <c r="R1174" s="131"/>
      <c r="S1174" s="131"/>
    </row>
    <row r="1175" spans="12:19" x14ac:dyDescent="0.3">
      <c r="L1175" s="131"/>
      <c r="M1175" s="131"/>
      <c r="N1175" s="131"/>
      <c r="O1175" s="131"/>
      <c r="P1175" s="131"/>
      <c r="Q1175" s="131"/>
      <c r="R1175" s="131"/>
      <c r="S1175" s="131"/>
    </row>
    <row r="1176" spans="12:19" x14ac:dyDescent="0.3">
      <c r="L1176" s="131"/>
      <c r="M1176" s="131"/>
      <c r="N1176" s="131"/>
      <c r="O1176" s="131"/>
      <c r="P1176" s="131"/>
      <c r="Q1176" s="131"/>
      <c r="R1176" s="131"/>
      <c r="S1176" s="131"/>
    </row>
    <row r="1177" spans="12:19" x14ac:dyDescent="0.3">
      <c r="L1177" s="131"/>
      <c r="M1177" s="131"/>
      <c r="N1177" s="131"/>
      <c r="O1177" s="131"/>
      <c r="P1177" s="131"/>
      <c r="Q1177" s="131"/>
      <c r="R1177" s="131"/>
      <c r="S1177" s="131"/>
    </row>
    <row r="1178" spans="12:19" x14ac:dyDescent="0.3">
      <c r="L1178" s="131"/>
      <c r="M1178" s="131"/>
      <c r="N1178" s="131"/>
      <c r="O1178" s="131"/>
      <c r="P1178" s="131"/>
      <c r="Q1178" s="131"/>
      <c r="R1178" s="131"/>
      <c r="S1178" s="131"/>
    </row>
    <row r="1179" spans="12:19" x14ac:dyDescent="0.3">
      <c r="L1179" s="131"/>
      <c r="M1179" s="131"/>
      <c r="N1179" s="131"/>
      <c r="O1179" s="131"/>
      <c r="P1179" s="131"/>
      <c r="Q1179" s="131"/>
      <c r="R1179" s="131"/>
      <c r="S1179" s="131"/>
    </row>
    <row r="1180" spans="12:19" x14ac:dyDescent="0.3">
      <c r="L1180" s="131"/>
      <c r="M1180" s="131"/>
      <c r="N1180" s="131"/>
      <c r="O1180" s="131"/>
      <c r="P1180" s="131"/>
      <c r="Q1180" s="131"/>
      <c r="R1180" s="131"/>
      <c r="S1180" s="131"/>
    </row>
    <row r="1181" spans="12:19" x14ac:dyDescent="0.3">
      <c r="L1181" s="131"/>
      <c r="M1181" s="131"/>
      <c r="N1181" s="131"/>
      <c r="O1181" s="131"/>
      <c r="P1181" s="131"/>
      <c r="Q1181" s="131"/>
      <c r="R1181" s="131"/>
      <c r="S1181" s="131"/>
    </row>
    <row r="1182" spans="12:19" x14ac:dyDescent="0.3">
      <c r="L1182" s="131"/>
      <c r="M1182" s="131"/>
      <c r="N1182" s="131"/>
      <c r="O1182" s="131"/>
      <c r="P1182" s="131"/>
      <c r="Q1182" s="131"/>
      <c r="R1182" s="131"/>
      <c r="S1182" s="131"/>
    </row>
    <row r="1183" spans="12:19" x14ac:dyDescent="0.3">
      <c r="L1183" s="131"/>
      <c r="M1183" s="131"/>
      <c r="N1183" s="131"/>
      <c r="O1183" s="131"/>
      <c r="P1183" s="131"/>
      <c r="Q1183" s="131"/>
      <c r="R1183" s="131"/>
      <c r="S1183" s="131"/>
    </row>
    <row r="1184" spans="12:19" x14ac:dyDescent="0.3">
      <c r="L1184" s="131"/>
      <c r="M1184" s="131"/>
      <c r="N1184" s="131"/>
      <c r="O1184" s="131"/>
      <c r="P1184" s="131"/>
      <c r="Q1184" s="131"/>
      <c r="R1184" s="131"/>
      <c r="S1184" s="131"/>
    </row>
    <row r="1185" spans="12:19" x14ac:dyDescent="0.3">
      <c r="L1185" s="131"/>
      <c r="M1185" s="131"/>
      <c r="N1185" s="131"/>
      <c r="O1185" s="131"/>
      <c r="P1185" s="131"/>
      <c r="Q1185" s="131"/>
      <c r="R1185" s="131"/>
      <c r="S1185" s="131"/>
    </row>
    <row r="1186" spans="12:19" x14ac:dyDescent="0.3">
      <c r="L1186" s="131"/>
      <c r="M1186" s="131"/>
      <c r="N1186" s="131"/>
      <c r="O1186" s="131"/>
      <c r="P1186" s="131"/>
      <c r="Q1186" s="131"/>
      <c r="R1186" s="131"/>
      <c r="S1186" s="131"/>
    </row>
    <row r="1187" spans="12:19" x14ac:dyDescent="0.3">
      <c r="L1187" s="131"/>
      <c r="M1187" s="131"/>
      <c r="N1187" s="131"/>
      <c r="O1187" s="131"/>
      <c r="P1187" s="131"/>
      <c r="Q1187" s="131"/>
      <c r="R1187" s="131"/>
      <c r="S1187" s="131"/>
    </row>
    <row r="1188" spans="12:19" x14ac:dyDescent="0.3">
      <c r="L1188" s="131"/>
      <c r="M1188" s="131"/>
      <c r="N1188" s="131"/>
      <c r="O1188" s="131"/>
      <c r="P1188" s="131"/>
      <c r="Q1188" s="131"/>
      <c r="R1188" s="131"/>
      <c r="S1188" s="131"/>
    </row>
    <row r="1189" spans="12:19" x14ac:dyDescent="0.3">
      <c r="L1189" s="131"/>
      <c r="M1189" s="131"/>
      <c r="N1189" s="131"/>
      <c r="O1189" s="131"/>
      <c r="P1189" s="131"/>
      <c r="Q1189" s="131"/>
      <c r="R1189" s="131"/>
      <c r="S1189" s="131"/>
    </row>
    <row r="1190" spans="12:19" x14ac:dyDescent="0.3">
      <c r="L1190" s="131"/>
      <c r="M1190" s="131"/>
      <c r="N1190" s="131"/>
      <c r="O1190" s="131"/>
      <c r="P1190" s="131"/>
      <c r="Q1190" s="131"/>
      <c r="R1190" s="131"/>
      <c r="S1190" s="131"/>
    </row>
    <row r="1191" spans="12:19" x14ac:dyDescent="0.3">
      <c r="L1191" s="131"/>
      <c r="M1191" s="131"/>
      <c r="N1191" s="131"/>
      <c r="O1191" s="131"/>
      <c r="P1191" s="131"/>
      <c r="Q1191" s="131"/>
      <c r="R1191" s="131"/>
      <c r="S1191" s="131"/>
    </row>
    <row r="1192" spans="12:19" x14ac:dyDescent="0.3">
      <c r="L1192" s="131"/>
      <c r="M1192" s="131"/>
      <c r="N1192" s="131"/>
      <c r="O1192" s="131"/>
      <c r="P1192" s="131"/>
      <c r="Q1192" s="131"/>
      <c r="R1192" s="131"/>
      <c r="S1192" s="131"/>
    </row>
    <row r="1193" spans="12:19" x14ac:dyDescent="0.3">
      <c r="L1193" s="131"/>
      <c r="M1193" s="131"/>
      <c r="N1193" s="131"/>
      <c r="O1193" s="131"/>
      <c r="P1193" s="131"/>
      <c r="Q1193" s="131"/>
      <c r="R1193" s="131"/>
      <c r="S1193" s="131"/>
    </row>
    <row r="1194" spans="12:19" x14ac:dyDescent="0.3">
      <c r="L1194" s="131"/>
      <c r="M1194" s="131"/>
      <c r="N1194" s="131"/>
      <c r="O1194" s="131"/>
      <c r="P1194" s="131"/>
      <c r="Q1194" s="131"/>
      <c r="R1194" s="131"/>
      <c r="S1194" s="131"/>
    </row>
    <row r="1195" spans="12:19" x14ac:dyDescent="0.3">
      <c r="L1195" s="131"/>
      <c r="M1195" s="131"/>
      <c r="N1195" s="131"/>
      <c r="O1195" s="131"/>
      <c r="P1195" s="131"/>
      <c r="Q1195" s="131"/>
      <c r="R1195" s="131"/>
      <c r="S1195" s="131"/>
    </row>
    <row r="1196" spans="12:19" x14ac:dyDescent="0.3">
      <c r="L1196" s="131"/>
      <c r="M1196" s="131"/>
      <c r="N1196" s="131"/>
      <c r="O1196" s="131"/>
      <c r="P1196" s="131"/>
      <c r="Q1196" s="131"/>
      <c r="R1196" s="131"/>
      <c r="S1196" s="131"/>
    </row>
    <row r="1197" spans="12:19" x14ac:dyDescent="0.3">
      <c r="L1197" s="131"/>
      <c r="M1197" s="131"/>
      <c r="N1197" s="131"/>
      <c r="O1197" s="131"/>
      <c r="P1197" s="131"/>
      <c r="Q1197" s="131"/>
      <c r="R1197" s="131"/>
      <c r="S1197" s="131"/>
    </row>
    <row r="1198" spans="12:19" x14ac:dyDescent="0.3">
      <c r="L1198" s="131"/>
      <c r="M1198" s="131"/>
      <c r="N1198" s="131"/>
      <c r="O1198" s="131"/>
      <c r="P1198" s="131"/>
      <c r="Q1198" s="131"/>
      <c r="R1198" s="131"/>
      <c r="S1198" s="131"/>
    </row>
    <row r="1199" spans="12:19" x14ac:dyDescent="0.3">
      <c r="L1199" s="131"/>
      <c r="M1199" s="131"/>
      <c r="N1199" s="131"/>
      <c r="O1199" s="131"/>
      <c r="P1199" s="131"/>
      <c r="Q1199" s="131"/>
      <c r="R1199" s="131"/>
      <c r="S1199" s="131"/>
    </row>
    <row r="1200" spans="12:19" x14ac:dyDescent="0.3">
      <c r="L1200" s="131"/>
      <c r="M1200" s="131"/>
      <c r="N1200" s="131"/>
      <c r="O1200" s="131"/>
      <c r="P1200" s="131"/>
      <c r="Q1200" s="131"/>
      <c r="R1200" s="131"/>
      <c r="S1200" s="131"/>
    </row>
    <row r="1201" spans="12:19" x14ac:dyDescent="0.3">
      <c r="L1201" s="131"/>
      <c r="M1201" s="131"/>
      <c r="N1201" s="131"/>
      <c r="O1201" s="131"/>
      <c r="P1201" s="131"/>
      <c r="Q1201" s="131"/>
      <c r="R1201" s="131"/>
      <c r="S1201" s="131"/>
    </row>
    <row r="1202" spans="12:19" x14ac:dyDescent="0.3">
      <c r="L1202" s="131"/>
      <c r="M1202" s="131"/>
      <c r="N1202" s="131"/>
      <c r="O1202" s="131"/>
      <c r="P1202" s="131"/>
      <c r="Q1202" s="131"/>
      <c r="R1202" s="131"/>
      <c r="S1202" s="131"/>
    </row>
    <row r="1203" spans="12:19" x14ac:dyDescent="0.3">
      <c r="L1203" s="131"/>
      <c r="M1203" s="131"/>
      <c r="N1203" s="131"/>
      <c r="O1203" s="131"/>
      <c r="P1203" s="131"/>
      <c r="Q1203" s="131"/>
      <c r="R1203" s="131"/>
      <c r="S1203" s="131"/>
    </row>
    <row r="1204" spans="12:19" x14ac:dyDescent="0.3">
      <c r="L1204" s="131"/>
      <c r="M1204" s="131"/>
      <c r="N1204" s="131"/>
      <c r="O1204" s="131"/>
      <c r="P1204" s="131"/>
      <c r="Q1204" s="131"/>
      <c r="R1204" s="131"/>
      <c r="S1204" s="131"/>
    </row>
    <row r="1205" spans="12:19" x14ac:dyDescent="0.3">
      <c r="L1205" s="131"/>
      <c r="M1205" s="131"/>
      <c r="N1205" s="131"/>
      <c r="O1205" s="131"/>
      <c r="P1205" s="131"/>
      <c r="Q1205" s="131"/>
      <c r="R1205" s="131"/>
      <c r="S1205" s="131"/>
    </row>
    <row r="1206" spans="12:19" x14ac:dyDescent="0.3">
      <c r="L1206" s="131"/>
      <c r="M1206" s="131"/>
      <c r="N1206" s="131"/>
      <c r="O1206" s="131"/>
      <c r="P1206" s="131"/>
      <c r="Q1206" s="131"/>
      <c r="R1206" s="131"/>
      <c r="S1206" s="131"/>
    </row>
    <row r="1207" spans="12:19" x14ac:dyDescent="0.3">
      <c r="L1207" s="131"/>
      <c r="M1207" s="131"/>
      <c r="N1207" s="131"/>
      <c r="O1207" s="131"/>
      <c r="P1207" s="131"/>
      <c r="Q1207" s="131"/>
      <c r="R1207" s="131"/>
      <c r="S1207" s="131"/>
    </row>
    <row r="1208" spans="12:19" x14ac:dyDescent="0.3">
      <c r="L1208" s="131"/>
      <c r="M1208" s="131"/>
      <c r="N1208" s="131"/>
      <c r="O1208" s="131"/>
      <c r="P1208" s="131"/>
      <c r="Q1208" s="131"/>
      <c r="R1208" s="131"/>
      <c r="S1208" s="131"/>
    </row>
    <row r="1209" spans="12:19" x14ac:dyDescent="0.3">
      <c r="L1209" s="131"/>
      <c r="M1209" s="131"/>
      <c r="N1209" s="131"/>
      <c r="O1209" s="131"/>
      <c r="P1209" s="131"/>
      <c r="Q1209" s="131"/>
      <c r="R1209" s="131"/>
      <c r="S1209" s="131"/>
    </row>
    <row r="1210" spans="12:19" x14ac:dyDescent="0.3">
      <c r="L1210" s="131"/>
      <c r="M1210" s="131"/>
      <c r="N1210" s="131"/>
      <c r="O1210" s="131"/>
      <c r="P1210" s="131"/>
      <c r="Q1210" s="131"/>
      <c r="R1210" s="131"/>
      <c r="S1210" s="131"/>
    </row>
    <row r="1211" spans="12:19" x14ac:dyDescent="0.3">
      <c r="L1211" s="131"/>
      <c r="M1211" s="131"/>
      <c r="N1211" s="131"/>
      <c r="O1211" s="131"/>
      <c r="P1211" s="131"/>
      <c r="Q1211" s="131"/>
      <c r="R1211" s="131"/>
      <c r="S1211" s="131"/>
    </row>
    <row r="1212" spans="12:19" x14ac:dyDescent="0.3">
      <c r="L1212" s="131"/>
      <c r="M1212" s="131"/>
      <c r="N1212" s="131"/>
      <c r="O1212" s="131"/>
      <c r="P1212" s="131"/>
      <c r="Q1212" s="131"/>
      <c r="R1212" s="131"/>
      <c r="S1212" s="131"/>
    </row>
    <row r="1213" spans="12:19" x14ac:dyDescent="0.3">
      <c r="L1213" s="131"/>
      <c r="M1213" s="131"/>
      <c r="N1213" s="131"/>
      <c r="O1213" s="131"/>
      <c r="P1213" s="131"/>
      <c r="Q1213" s="131"/>
      <c r="R1213" s="131"/>
      <c r="S1213" s="131"/>
    </row>
    <row r="1214" spans="12:19" x14ac:dyDescent="0.3">
      <c r="L1214" s="131"/>
      <c r="M1214" s="131"/>
      <c r="N1214" s="131"/>
      <c r="O1214" s="131"/>
      <c r="P1214" s="131"/>
      <c r="Q1214" s="131"/>
      <c r="R1214" s="131"/>
      <c r="S1214" s="131"/>
    </row>
    <row r="1215" spans="12:19" x14ac:dyDescent="0.3">
      <c r="L1215" s="131"/>
      <c r="M1215" s="131"/>
      <c r="N1215" s="131"/>
      <c r="O1215" s="131"/>
      <c r="P1215" s="131"/>
      <c r="Q1215" s="131"/>
      <c r="R1215" s="131"/>
      <c r="S1215" s="131"/>
    </row>
    <row r="1216" spans="12:19" x14ac:dyDescent="0.3">
      <c r="L1216" s="131"/>
      <c r="M1216" s="131"/>
      <c r="N1216" s="131"/>
      <c r="O1216" s="131"/>
      <c r="P1216" s="131"/>
      <c r="Q1216" s="131"/>
      <c r="R1216" s="131"/>
      <c r="S1216" s="131"/>
    </row>
    <row r="1217" spans="12:19" x14ac:dyDescent="0.3">
      <c r="L1217" s="131"/>
      <c r="M1217" s="131"/>
      <c r="N1217" s="131"/>
      <c r="O1217" s="131"/>
      <c r="P1217" s="131"/>
      <c r="Q1217" s="131"/>
      <c r="R1217" s="131"/>
      <c r="S1217" s="131"/>
    </row>
    <row r="1218" spans="12:19" x14ac:dyDescent="0.3">
      <c r="L1218" s="131"/>
      <c r="M1218" s="131"/>
      <c r="N1218" s="131"/>
      <c r="O1218" s="131"/>
      <c r="P1218" s="131"/>
      <c r="Q1218" s="131"/>
      <c r="R1218" s="131"/>
      <c r="S1218" s="131"/>
    </row>
    <row r="1219" spans="12:19" x14ac:dyDescent="0.3">
      <c r="L1219" s="131"/>
      <c r="M1219" s="131"/>
      <c r="N1219" s="131"/>
      <c r="O1219" s="131"/>
      <c r="P1219" s="131"/>
      <c r="Q1219" s="131"/>
      <c r="R1219" s="131"/>
      <c r="S1219" s="131"/>
    </row>
    <row r="1220" spans="12:19" x14ac:dyDescent="0.3">
      <c r="L1220" s="131"/>
      <c r="M1220" s="131"/>
      <c r="N1220" s="131"/>
      <c r="O1220" s="131"/>
      <c r="P1220" s="131"/>
      <c r="Q1220" s="131"/>
      <c r="R1220" s="131"/>
      <c r="S1220" s="131"/>
    </row>
    <row r="1221" spans="12:19" x14ac:dyDescent="0.3">
      <c r="L1221" s="131"/>
      <c r="M1221" s="131"/>
      <c r="N1221" s="131"/>
      <c r="O1221" s="131"/>
      <c r="P1221" s="131"/>
      <c r="Q1221" s="131"/>
      <c r="R1221" s="131"/>
      <c r="S1221" s="131"/>
    </row>
    <row r="1222" spans="12:19" x14ac:dyDescent="0.3">
      <c r="L1222" s="131"/>
      <c r="M1222" s="131"/>
      <c r="N1222" s="131"/>
      <c r="O1222" s="131"/>
      <c r="P1222" s="131"/>
      <c r="Q1222" s="131"/>
      <c r="R1222" s="131"/>
      <c r="S1222" s="131"/>
    </row>
    <row r="1223" spans="12:19" x14ac:dyDescent="0.3">
      <c r="L1223" s="131"/>
      <c r="M1223" s="131"/>
      <c r="N1223" s="131"/>
      <c r="O1223" s="131"/>
      <c r="P1223" s="131"/>
      <c r="Q1223" s="131"/>
      <c r="R1223" s="131"/>
      <c r="S1223" s="131"/>
    </row>
    <row r="1224" spans="12:19" x14ac:dyDescent="0.3">
      <c r="L1224" s="131"/>
      <c r="M1224" s="131"/>
      <c r="N1224" s="131"/>
      <c r="O1224" s="131"/>
      <c r="P1224" s="131"/>
      <c r="Q1224" s="131"/>
      <c r="R1224" s="131"/>
      <c r="S1224" s="131"/>
    </row>
    <row r="1225" spans="12:19" x14ac:dyDescent="0.3">
      <c r="L1225" s="131"/>
      <c r="M1225" s="131"/>
      <c r="N1225" s="131"/>
      <c r="O1225" s="131"/>
      <c r="P1225" s="131"/>
      <c r="Q1225" s="131"/>
      <c r="R1225" s="131"/>
      <c r="S1225" s="131"/>
    </row>
    <row r="1226" spans="12:19" x14ac:dyDescent="0.3">
      <c r="L1226" s="131"/>
      <c r="M1226" s="131"/>
      <c r="N1226" s="131"/>
      <c r="O1226" s="131"/>
      <c r="P1226" s="131"/>
      <c r="Q1226" s="131"/>
      <c r="R1226" s="131"/>
      <c r="S1226" s="131"/>
    </row>
    <row r="1227" spans="12:19" x14ac:dyDescent="0.3">
      <c r="L1227" s="131"/>
      <c r="M1227" s="131"/>
      <c r="N1227" s="131"/>
      <c r="O1227" s="131"/>
      <c r="P1227" s="131"/>
      <c r="Q1227" s="131"/>
      <c r="R1227" s="131"/>
      <c r="S1227" s="131"/>
    </row>
    <row r="1228" spans="12:19" x14ac:dyDescent="0.3">
      <c r="L1228" s="131"/>
      <c r="M1228" s="131"/>
      <c r="N1228" s="131"/>
      <c r="O1228" s="131"/>
      <c r="P1228" s="131"/>
      <c r="Q1228" s="131"/>
      <c r="R1228" s="131"/>
      <c r="S1228" s="131"/>
    </row>
    <row r="1229" spans="12:19" x14ac:dyDescent="0.3">
      <c r="L1229" s="131"/>
      <c r="M1229" s="131"/>
      <c r="N1229" s="131"/>
      <c r="O1229" s="131"/>
      <c r="P1229" s="131"/>
      <c r="Q1229" s="131"/>
      <c r="R1229" s="131"/>
      <c r="S1229" s="131"/>
    </row>
    <row r="1230" spans="12:19" x14ac:dyDescent="0.3">
      <c r="L1230" s="131"/>
      <c r="M1230" s="131"/>
      <c r="N1230" s="131"/>
      <c r="O1230" s="131"/>
      <c r="P1230" s="131"/>
      <c r="Q1230" s="131"/>
      <c r="R1230" s="131"/>
      <c r="S1230" s="131"/>
    </row>
    <row r="1231" spans="12:19" x14ac:dyDescent="0.3">
      <c r="L1231" s="131"/>
      <c r="M1231" s="131"/>
      <c r="N1231" s="131"/>
      <c r="O1231" s="131"/>
      <c r="P1231" s="131"/>
      <c r="Q1231" s="131"/>
      <c r="R1231" s="131"/>
      <c r="S1231" s="131"/>
    </row>
    <row r="1232" spans="12:19" x14ac:dyDescent="0.3">
      <c r="L1232" s="131"/>
      <c r="M1232" s="131"/>
      <c r="N1232" s="131"/>
      <c r="O1232" s="131"/>
      <c r="P1232" s="131"/>
      <c r="Q1232" s="131"/>
      <c r="R1232" s="131"/>
      <c r="S1232" s="131"/>
    </row>
    <row r="1233" spans="12:19" x14ac:dyDescent="0.3">
      <c r="L1233" s="131"/>
      <c r="M1233" s="131"/>
      <c r="N1233" s="131"/>
      <c r="O1233" s="131"/>
      <c r="P1233" s="131"/>
      <c r="Q1233" s="131"/>
      <c r="R1233" s="131"/>
      <c r="S1233" s="131"/>
    </row>
    <row r="1234" spans="12:19" x14ac:dyDescent="0.3">
      <c r="L1234" s="131"/>
      <c r="M1234" s="131"/>
      <c r="N1234" s="131"/>
      <c r="O1234" s="131"/>
      <c r="P1234" s="131"/>
      <c r="Q1234" s="131"/>
      <c r="R1234" s="131"/>
      <c r="S1234" s="131"/>
    </row>
    <row r="1235" spans="12:19" x14ac:dyDescent="0.3">
      <c r="L1235" s="131"/>
      <c r="M1235" s="131"/>
      <c r="N1235" s="131"/>
      <c r="O1235" s="131"/>
      <c r="P1235" s="131"/>
      <c r="Q1235" s="131"/>
      <c r="R1235" s="131"/>
      <c r="S1235" s="131"/>
    </row>
    <row r="1236" spans="12:19" x14ac:dyDescent="0.3">
      <c r="L1236" s="131"/>
      <c r="M1236" s="131"/>
      <c r="N1236" s="131"/>
      <c r="O1236" s="131"/>
      <c r="P1236" s="131"/>
      <c r="Q1236" s="131"/>
      <c r="R1236" s="131"/>
      <c r="S1236" s="131"/>
    </row>
    <row r="1237" spans="12:19" x14ac:dyDescent="0.3">
      <c r="L1237" s="131"/>
      <c r="M1237" s="131"/>
      <c r="N1237" s="131"/>
      <c r="O1237" s="131"/>
      <c r="P1237" s="131"/>
      <c r="Q1237" s="131"/>
      <c r="R1237" s="131"/>
      <c r="S1237" s="131"/>
    </row>
    <row r="1238" spans="12:19" x14ac:dyDescent="0.3">
      <c r="L1238" s="131"/>
      <c r="M1238" s="131"/>
      <c r="N1238" s="131"/>
      <c r="O1238" s="131"/>
      <c r="P1238" s="131"/>
      <c r="Q1238" s="131"/>
      <c r="R1238" s="131"/>
      <c r="S1238" s="131"/>
    </row>
    <row r="1239" spans="12:19" x14ac:dyDescent="0.3">
      <c r="L1239" s="131"/>
      <c r="M1239" s="131"/>
      <c r="N1239" s="131"/>
      <c r="O1239" s="131"/>
      <c r="P1239" s="131"/>
      <c r="Q1239" s="131"/>
      <c r="R1239" s="131"/>
      <c r="S1239" s="131"/>
    </row>
    <row r="1240" spans="12:19" x14ac:dyDescent="0.3">
      <c r="L1240" s="131"/>
      <c r="M1240" s="131"/>
      <c r="N1240" s="131"/>
      <c r="O1240" s="131"/>
      <c r="P1240" s="131"/>
      <c r="Q1240" s="131"/>
      <c r="R1240" s="131"/>
      <c r="S1240" s="131"/>
    </row>
    <row r="1241" spans="12:19" x14ac:dyDescent="0.3">
      <c r="L1241" s="131"/>
      <c r="M1241" s="131"/>
      <c r="N1241" s="131"/>
      <c r="O1241" s="131"/>
      <c r="P1241" s="131"/>
      <c r="Q1241" s="131"/>
      <c r="R1241" s="131"/>
      <c r="S1241" s="131"/>
    </row>
    <row r="1242" spans="12:19" x14ac:dyDescent="0.3">
      <c r="L1242" s="131"/>
      <c r="M1242" s="131"/>
      <c r="N1242" s="131"/>
      <c r="O1242" s="131"/>
      <c r="P1242" s="131"/>
      <c r="Q1242" s="131"/>
      <c r="R1242" s="131"/>
      <c r="S1242" s="131"/>
    </row>
    <row r="1243" spans="12:19" x14ac:dyDescent="0.3">
      <c r="L1243" s="131"/>
      <c r="M1243" s="131"/>
      <c r="N1243" s="131"/>
      <c r="O1243" s="131"/>
      <c r="P1243" s="131"/>
      <c r="Q1243" s="131"/>
      <c r="R1243" s="131"/>
      <c r="S1243" s="131"/>
    </row>
    <row r="1244" spans="12:19" x14ac:dyDescent="0.3">
      <c r="L1244" s="131"/>
      <c r="M1244" s="131"/>
      <c r="N1244" s="131"/>
      <c r="O1244" s="131"/>
      <c r="P1244" s="131"/>
      <c r="Q1244" s="131"/>
      <c r="R1244" s="131"/>
      <c r="S1244" s="131"/>
    </row>
    <row r="1245" spans="12:19" x14ac:dyDescent="0.3">
      <c r="L1245" s="131"/>
      <c r="M1245" s="131"/>
      <c r="N1245" s="131"/>
      <c r="O1245" s="131"/>
      <c r="P1245" s="131"/>
      <c r="Q1245" s="131"/>
      <c r="R1245" s="131"/>
      <c r="S1245" s="131"/>
    </row>
    <row r="1246" spans="12:19" x14ac:dyDescent="0.3">
      <c r="L1246" s="131"/>
      <c r="M1246" s="131"/>
      <c r="N1246" s="131"/>
      <c r="O1246" s="131"/>
      <c r="P1246" s="131"/>
      <c r="Q1246" s="131"/>
      <c r="R1246" s="131"/>
      <c r="S1246" s="131"/>
    </row>
    <row r="1247" spans="12:19" x14ac:dyDescent="0.3">
      <c r="L1247" s="131"/>
      <c r="M1247" s="131"/>
      <c r="N1247" s="131"/>
      <c r="O1247" s="131"/>
      <c r="P1247" s="131"/>
      <c r="Q1247" s="131"/>
      <c r="R1247" s="131"/>
      <c r="S1247" s="131"/>
    </row>
    <row r="1248" spans="12:19" x14ac:dyDescent="0.3">
      <c r="L1248" s="131"/>
      <c r="M1248" s="131"/>
      <c r="N1248" s="131"/>
      <c r="O1248" s="131"/>
      <c r="P1248" s="131"/>
      <c r="Q1248" s="131"/>
      <c r="R1248" s="131"/>
      <c r="S1248" s="131"/>
    </row>
    <row r="1249" spans="12:19" x14ac:dyDescent="0.3">
      <c r="L1249" s="131"/>
      <c r="M1249" s="131"/>
      <c r="N1249" s="131"/>
      <c r="O1249" s="131"/>
      <c r="P1249" s="131"/>
      <c r="Q1249" s="131"/>
      <c r="R1249" s="131"/>
      <c r="S1249" s="131"/>
    </row>
    <row r="1250" spans="12:19" x14ac:dyDescent="0.3">
      <c r="L1250" s="131"/>
      <c r="M1250" s="131"/>
      <c r="N1250" s="131"/>
      <c r="O1250" s="131"/>
      <c r="P1250" s="131"/>
      <c r="Q1250" s="131"/>
      <c r="R1250" s="131"/>
      <c r="S1250" s="131"/>
    </row>
    <row r="1251" spans="12:19" x14ac:dyDescent="0.3">
      <c r="L1251" s="131"/>
      <c r="M1251" s="131"/>
      <c r="N1251" s="131"/>
      <c r="O1251" s="131"/>
      <c r="P1251" s="131"/>
      <c r="Q1251" s="131"/>
      <c r="R1251" s="131"/>
      <c r="S1251" s="131"/>
    </row>
    <row r="1252" spans="12:19" x14ac:dyDescent="0.3">
      <c r="L1252" s="131"/>
      <c r="M1252" s="131"/>
      <c r="N1252" s="131"/>
      <c r="O1252" s="131"/>
      <c r="P1252" s="131"/>
      <c r="Q1252" s="131"/>
      <c r="R1252" s="131"/>
      <c r="S1252" s="131"/>
    </row>
    <row r="1253" spans="12:19" x14ac:dyDescent="0.3">
      <c r="L1253" s="131"/>
      <c r="M1253" s="131"/>
      <c r="N1253" s="131"/>
      <c r="O1253" s="131"/>
      <c r="P1253" s="131"/>
      <c r="Q1253" s="131"/>
      <c r="R1253" s="131"/>
      <c r="S1253" s="131"/>
    </row>
    <row r="1254" spans="12:19" x14ac:dyDescent="0.3">
      <c r="L1254" s="131"/>
      <c r="M1254" s="131"/>
      <c r="N1254" s="131"/>
      <c r="O1254" s="131"/>
      <c r="P1254" s="131"/>
      <c r="Q1254" s="131"/>
      <c r="R1254" s="131"/>
      <c r="S1254" s="131"/>
    </row>
    <row r="1255" spans="12:19" x14ac:dyDescent="0.3">
      <c r="L1255" s="131"/>
      <c r="M1255" s="131"/>
      <c r="N1255" s="131"/>
      <c r="O1255" s="131"/>
      <c r="P1255" s="131"/>
      <c r="Q1255" s="131"/>
      <c r="R1255" s="131"/>
      <c r="S1255" s="131"/>
    </row>
    <row r="1256" spans="12:19" x14ac:dyDescent="0.3">
      <c r="L1256" s="131"/>
      <c r="M1256" s="131"/>
      <c r="N1256" s="131"/>
      <c r="O1256" s="131"/>
      <c r="P1256" s="131"/>
      <c r="Q1256" s="131"/>
      <c r="R1256" s="131"/>
      <c r="S1256" s="131"/>
    </row>
    <row r="1257" spans="12:19" x14ac:dyDescent="0.3">
      <c r="L1257" s="131"/>
      <c r="M1257" s="131"/>
      <c r="N1257" s="131"/>
      <c r="O1257" s="131"/>
      <c r="P1257" s="131"/>
      <c r="Q1257" s="131"/>
      <c r="R1257" s="131"/>
      <c r="S1257" s="131"/>
    </row>
    <row r="1258" spans="12:19" x14ac:dyDescent="0.3">
      <c r="L1258" s="131"/>
      <c r="M1258" s="131"/>
      <c r="N1258" s="131"/>
      <c r="O1258" s="131"/>
      <c r="P1258" s="131"/>
      <c r="Q1258" s="131"/>
      <c r="R1258" s="131"/>
      <c r="S1258" s="131"/>
    </row>
    <row r="1259" spans="12:19" x14ac:dyDescent="0.3">
      <c r="L1259" s="131"/>
      <c r="M1259" s="131"/>
      <c r="N1259" s="131"/>
      <c r="O1259" s="131"/>
      <c r="P1259" s="131"/>
      <c r="Q1259" s="131"/>
      <c r="R1259" s="131"/>
      <c r="S1259" s="131"/>
    </row>
    <row r="1260" spans="12:19" x14ac:dyDescent="0.3">
      <c r="L1260" s="131"/>
      <c r="M1260" s="131"/>
      <c r="N1260" s="131"/>
      <c r="O1260" s="131"/>
      <c r="P1260" s="131"/>
      <c r="Q1260" s="131"/>
      <c r="R1260" s="131"/>
      <c r="S1260" s="131"/>
    </row>
    <row r="1261" spans="12:19" x14ac:dyDescent="0.3">
      <c r="L1261" s="131"/>
      <c r="M1261" s="131"/>
      <c r="N1261" s="131"/>
      <c r="O1261" s="131"/>
      <c r="P1261" s="131"/>
      <c r="Q1261" s="131"/>
      <c r="R1261" s="131"/>
      <c r="S1261" s="131"/>
    </row>
    <row r="1262" spans="12:19" x14ac:dyDescent="0.3">
      <c r="L1262" s="131"/>
      <c r="M1262" s="131"/>
      <c r="N1262" s="131"/>
      <c r="O1262" s="131"/>
      <c r="P1262" s="131"/>
      <c r="Q1262" s="131"/>
      <c r="R1262" s="131"/>
      <c r="S1262" s="131"/>
    </row>
    <row r="1263" spans="12:19" x14ac:dyDescent="0.3">
      <c r="L1263" s="131"/>
      <c r="M1263" s="131"/>
      <c r="N1263" s="131"/>
      <c r="O1263" s="131"/>
      <c r="P1263" s="131"/>
      <c r="Q1263" s="131"/>
      <c r="R1263" s="131"/>
      <c r="S1263" s="131"/>
    </row>
    <row r="1264" spans="12:19" x14ac:dyDescent="0.3">
      <c r="L1264" s="131"/>
      <c r="M1264" s="131"/>
      <c r="N1264" s="131"/>
      <c r="O1264" s="131"/>
      <c r="P1264" s="131"/>
      <c r="Q1264" s="131"/>
      <c r="R1264" s="131"/>
      <c r="S1264" s="131"/>
    </row>
    <row r="1265" spans="12:19" x14ac:dyDescent="0.3">
      <c r="L1265" s="131"/>
      <c r="M1265" s="131"/>
      <c r="N1265" s="131"/>
      <c r="O1265" s="131"/>
      <c r="P1265" s="131"/>
      <c r="Q1265" s="131"/>
      <c r="R1265" s="131"/>
      <c r="S1265" s="131"/>
    </row>
    <row r="1266" spans="12:19" x14ac:dyDescent="0.3">
      <c r="L1266" s="131"/>
      <c r="M1266" s="131"/>
      <c r="N1266" s="131"/>
      <c r="O1266" s="131"/>
      <c r="P1266" s="131"/>
      <c r="Q1266" s="131"/>
      <c r="R1266" s="131"/>
      <c r="S1266" s="131"/>
    </row>
    <row r="1267" spans="12:19" x14ac:dyDescent="0.3">
      <c r="L1267" s="131"/>
      <c r="M1267" s="131"/>
      <c r="N1267" s="131"/>
      <c r="O1267" s="131"/>
      <c r="P1267" s="131"/>
      <c r="Q1267" s="131"/>
      <c r="R1267" s="131"/>
      <c r="S1267" s="131"/>
    </row>
    <row r="1268" spans="12:19" x14ac:dyDescent="0.3">
      <c r="L1268" s="131"/>
      <c r="M1268" s="131"/>
      <c r="N1268" s="131"/>
      <c r="O1268" s="131"/>
      <c r="P1268" s="131"/>
      <c r="Q1268" s="131"/>
      <c r="R1268" s="131"/>
      <c r="S1268" s="131"/>
    </row>
    <row r="1269" spans="12:19" x14ac:dyDescent="0.3">
      <c r="L1269" s="131"/>
      <c r="M1269" s="131"/>
      <c r="N1269" s="131"/>
      <c r="O1269" s="131"/>
      <c r="P1269" s="131"/>
      <c r="Q1269" s="131"/>
      <c r="R1269" s="131"/>
      <c r="S1269" s="131"/>
    </row>
    <row r="1270" spans="12:19" x14ac:dyDescent="0.3">
      <c r="L1270" s="131"/>
      <c r="M1270" s="131"/>
      <c r="N1270" s="131"/>
      <c r="O1270" s="131"/>
      <c r="P1270" s="131"/>
      <c r="Q1270" s="131"/>
      <c r="R1270" s="131"/>
      <c r="S1270" s="131"/>
    </row>
    <row r="1271" spans="12:19" x14ac:dyDescent="0.3">
      <c r="L1271" s="131"/>
      <c r="M1271" s="131"/>
      <c r="N1271" s="131"/>
      <c r="O1271" s="131"/>
      <c r="P1271" s="131"/>
      <c r="Q1271" s="131"/>
      <c r="R1271" s="131"/>
      <c r="S1271" s="131"/>
    </row>
    <row r="1272" spans="12:19" x14ac:dyDescent="0.3">
      <c r="L1272" s="131"/>
      <c r="M1272" s="131"/>
      <c r="N1272" s="131"/>
      <c r="O1272" s="131"/>
      <c r="P1272" s="131"/>
      <c r="Q1272" s="131"/>
      <c r="R1272" s="131"/>
      <c r="S1272" s="131"/>
    </row>
    <row r="1273" spans="12:19" x14ac:dyDescent="0.3">
      <c r="L1273" s="131"/>
      <c r="M1273" s="131"/>
      <c r="N1273" s="131"/>
      <c r="O1273" s="131"/>
      <c r="P1273" s="131"/>
      <c r="Q1273" s="131"/>
      <c r="R1273" s="131"/>
      <c r="S1273" s="131"/>
    </row>
    <row r="1274" spans="12:19" x14ac:dyDescent="0.3">
      <c r="L1274" s="131"/>
      <c r="M1274" s="131"/>
      <c r="N1274" s="131"/>
      <c r="O1274" s="131"/>
      <c r="P1274" s="131"/>
      <c r="Q1274" s="131"/>
      <c r="R1274" s="131"/>
      <c r="S1274" s="131"/>
    </row>
    <row r="1275" spans="12:19" x14ac:dyDescent="0.3">
      <c r="L1275" s="131"/>
      <c r="M1275" s="131"/>
      <c r="N1275" s="131"/>
      <c r="O1275" s="131"/>
      <c r="P1275" s="131"/>
      <c r="Q1275" s="131"/>
      <c r="R1275" s="131"/>
      <c r="S1275" s="131"/>
    </row>
    <row r="1276" spans="12:19" x14ac:dyDescent="0.3">
      <c r="L1276" s="131"/>
      <c r="M1276" s="131"/>
      <c r="N1276" s="131"/>
      <c r="O1276" s="131"/>
      <c r="P1276" s="131"/>
      <c r="Q1276" s="131"/>
      <c r="R1276" s="131"/>
      <c r="S1276" s="131"/>
    </row>
    <row r="1277" spans="12:19" x14ac:dyDescent="0.3">
      <c r="L1277" s="131"/>
      <c r="M1277" s="131"/>
      <c r="N1277" s="131"/>
      <c r="O1277" s="131"/>
      <c r="P1277" s="131"/>
      <c r="Q1277" s="131"/>
      <c r="R1277" s="131"/>
      <c r="S1277" s="131"/>
    </row>
    <row r="1278" spans="12:19" x14ac:dyDescent="0.3">
      <c r="L1278" s="131"/>
      <c r="M1278" s="131"/>
      <c r="N1278" s="131"/>
      <c r="O1278" s="131"/>
      <c r="P1278" s="131"/>
      <c r="Q1278" s="131"/>
      <c r="R1278" s="131"/>
      <c r="S1278" s="131"/>
    </row>
    <row r="1279" spans="12:19" x14ac:dyDescent="0.3">
      <c r="L1279" s="131"/>
      <c r="M1279" s="131"/>
      <c r="N1279" s="131"/>
      <c r="O1279" s="131"/>
      <c r="P1279" s="131"/>
      <c r="Q1279" s="131"/>
      <c r="R1279" s="131"/>
      <c r="S1279" s="131"/>
    </row>
    <row r="1280" spans="12:19" x14ac:dyDescent="0.3">
      <c r="L1280" s="131"/>
      <c r="M1280" s="131"/>
      <c r="N1280" s="131"/>
      <c r="O1280" s="131"/>
      <c r="P1280" s="131"/>
      <c r="Q1280" s="131"/>
      <c r="R1280" s="131"/>
      <c r="S1280" s="131"/>
    </row>
    <row r="1281" spans="12:19" x14ac:dyDescent="0.3">
      <c r="L1281" s="131"/>
      <c r="M1281" s="131"/>
      <c r="N1281" s="131"/>
      <c r="O1281" s="131"/>
      <c r="P1281" s="131"/>
      <c r="Q1281" s="131"/>
      <c r="R1281" s="131"/>
      <c r="S1281" s="131"/>
    </row>
    <row r="1282" spans="12:19" x14ac:dyDescent="0.3">
      <c r="L1282" s="131"/>
      <c r="M1282" s="131"/>
      <c r="N1282" s="131"/>
      <c r="O1282" s="131"/>
      <c r="P1282" s="131"/>
      <c r="Q1282" s="131"/>
      <c r="R1282" s="131"/>
      <c r="S1282" s="131"/>
    </row>
    <row r="1283" spans="12:19" x14ac:dyDescent="0.3">
      <c r="L1283" s="131"/>
      <c r="M1283" s="131"/>
      <c r="N1283" s="131"/>
      <c r="O1283" s="131"/>
      <c r="P1283" s="131"/>
      <c r="Q1283" s="131"/>
      <c r="R1283" s="131"/>
      <c r="S1283" s="131"/>
    </row>
    <row r="1284" spans="12:19" x14ac:dyDescent="0.3">
      <c r="L1284" s="131"/>
      <c r="M1284" s="131"/>
      <c r="N1284" s="131"/>
      <c r="O1284" s="131"/>
      <c r="P1284" s="131"/>
      <c r="Q1284" s="131"/>
      <c r="R1284" s="131"/>
      <c r="S1284" s="131"/>
    </row>
    <row r="1285" spans="12:19" x14ac:dyDescent="0.3">
      <c r="L1285" s="131"/>
      <c r="M1285" s="131"/>
      <c r="N1285" s="131"/>
      <c r="O1285" s="131"/>
      <c r="P1285" s="131"/>
      <c r="Q1285" s="131"/>
      <c r="R1285" s="131"/>
      <c r="S1285" s="131"/>
    </row>
    <row r="1286" spans="12:19" x14ac:dyDescent="0.3">
      <c r="L1286" s="131"/>
      <c r="M1286" s="131"/>
      <c r="N1286" s="131"/>
      <c r="O1286" s="131"/>
      <c r="P1286" s="131"/>
      <c r="Q1286" s="131"/>
      <c r="R1286" s="131"/>
      <c r="S1286" s="131"/>
    </row>
    <row r="1287" spans="12:19" x14ac:dyDescent="0.3">
      <c r="L1287" s="131"/>
      <c r="M1287" s="131"/>
      <c r="N1287" s="131"/>
      <c r="O1287" s="131"/>
      <c r="P1287" s="131"/>
      <c r="Q1287" s="131"/>
      <c r="R1287" s="131"/>
      <c r="S1287" s="131"/>
    </row>
    <row r="1288" spans="12:19" x14ac:dyDescent="0.3">
      <c r="L1288" s="131"/>
      <c r="M1288" s="131"/>
      <c r="N1288" s="131"/>
      <c r="O1288" s="131"/>
      <c r="P1288" s="131"/>
      <c r="Q1288" s="131"/>
      <c r="R1288" s="131"/>
      <c r="S1288" s="131"/>
    </row>
    <row r="1289" spans="12:19" x14ac:dyDescent="0.3">
      <c r="L1289" s="131"/>
      <c r="M1289" s="131"/>
      <c r="N1289" s="131"/>
      <c r="O1289" s="131"/>
      <c r="P1289" s="131"/>
      <c r="Q1289" s="131"/>
      <c r="R1289" s="131"/>
      <c r="S1289" s="131"/>
    </row>
    <row r="1290" spans="12:19" x14ac:dyDescent="0.3">
      <c r="L1290" s="131"/>
      <c r="M1290" s="131"/>
      <c r="N1290" s="131"/>
      <c r="O1290" s="131"/>
      <c r="P1290" s="131"/>
      <c r="Q1290" s="131"/>
      <c r="R1290" s="131"/>
      <c r="S1290" s="131"/>
    </row>
    <row r="1291" spans="12:19" x14ac:dyDescent="0.3">
      <c r="L1291" s="131"/>
      <c r="M1291" s="131"/>
      <c r="N1291" s="131"/>
      <c r="O1291" s="131"/>
      <c r="P1291" s="131"/>
      <c r="Q1291" s="131"/>
      <c r="R1291" s="131"/>
      <c r="S1291" s="131"/>
    </row>
    <row r="1292" spans="12:19" x14ac:dyDescent="0.3">
      <c r="L1292" s="131"/>
      <c r="M1292" s="131"/>
      <c r="N1292" s="131"/>
      <c r="O1292" s="131"/>
      <c r="P1292" s="131"/>
      <c r="Q1292" s="131"/>
      <c r="R1292" s="131"/>
      <c r="S1292" s="131"/>
    </row>
    <row r="1293" spans="12:19" x14ac:dyDescent="0.3">
      <c r="L1293" s="131"/>
      <c r="M1293" s="131"/>
      <c r="N1293" s="131"/>
      <c r="O1293" s="131"/>
      <c r="P1293" s="131"/>
      <c r="Q1293" s="131"/>
      <c r="R1293" s="131"/>
      <c r="S1293" s="131"/>
    </row>
    <row r="1294" spans="12:19" x14ac:dyDescent="0.3">
      <c r="L1294" s="131"/>
      <c r="M1294" s="131"/>
      <c r="N1294" s="131"/>
      <c r="O1294" s="131"/>
      <c r="P1294" s="131"/>
      <c r="Q1294" s="131"/>
      <c r="R1294" s="131"/>
      <c r="S1294" s="131"/>
    </row>
    <row r="1295" spans="12:19" x14ac:dyDescent="0.3">
      <c r="L1295" s="131"/>
      <c r="M1295" s="131"/>
      <c r="N1295" s="131"/>
      <c r="O1295" s="131"/>
      <c r="P1295" s="131"/>
      <c r="Q1295" s="131"/>
      <c r="R1295" s="131"/>
      <c r="S1295" s="131"/>
    </row>
    <row r="1296" spans="12:19" x14ac:dyDescent="0.3">
      <c r="L1296" s="131"/>
      <c r="M1296" s="131"/>
      <c r="N1296" s="131"/>
      <c r="O1296" s="131"/>
      <c r="P1296" s="131"/>
      <c r="Q1296" s="131"/>
      <c r="R1296" s="131"/>
      <c r="S1296" s="131"/>
    </row>
    <row r="1297" spans="12:19" x14ac:dyDescent="0.3">
      <c r="L1297" s="131"/>
      <c r="M1297" s="131"/>
      <c r="N1297" s="131"/>
      <c r="O1297" s="131"/>
      <c r="P1297" s="131"/>
      <c r="Q1297" s="131"/>
      <c r="R1297" s="131"/>
      <c r="S1297" s="131"/>
    </row>
    <row r="1298" spans="12:19" x14ac:dyDescent="0.3">
      <c r="L1298" s="131"/>
      <c r="M1298" s="131"/>
      <c r="N1298" s="131"/>
      <c r="O1298" s="131"/>
      <c r="P1298" s="131"/>
      <c r="Q1298" s="131"/>
      <c r="R1298" s="131"/>
      <c r="S1298" s="131"/>
    </row>
    <row r="1299" spans="12:19" x14ac:dyDescent="0.3">
      <c r="L1299" s="131"/>
      <c r="M1299" s="131"/>
      <c r="N1299" s="131"/>
      <c r="O1299" s="131"/>
      <c r="P1299" s="131"/>
      <c r="Q1299" s="131"/>
      <c r="R1299" s="131"/>
      <c r="S1299" s="131"/>
    </row>
    <row r="1300" spans="12:19" x14ac:dyDescent="0.3">
      <c r="L1300" s="131"/>
      <c r="M1300" s="131"/>
      <c r="N1300" s="131"/>
      <c r="O1300" s="131"/>
      <c r="P1300" s="131"/>
      <c r="Q1300" s="131"/>
      <c r="R1300" s="131"/>
      <c r="S1300" s="131"/>
    </row>
    <row r="1301" spans="12:19" x14ac:dyDescent="0.3">
      <c r="L1301" s="131"/>
      <c r="M1301" s="131"/>
      <c r="N1301" s="131"/>
      <c r="O1301" s="131"/>
      <c r="P1301" s="131"/>
      <c r="Q1301" s="131"/>
      <c r="R1301" s="131"/>
      <c r="S1301" s="131"/>
    </row>
    <row r="1302" spans="12:19" x14ac:dyDescent="0.3">
      <c r="L1302" s="131"/>
      <c r="M1302" s="131"/>
      <c r="N1302" s="131"/>
      <c r="O1302" s="131"/>
      <c r="P1302" s="131"/>
      <c r="Q1302" s="131"/>
      <c r="R1302" s="131"/>
      <c r="S1302" s="131"/>
    </row>
    <row r="1303" spans="12:19" x14ac:dyDescent="0.3">
      <c r="L1303" s="131"/>
      <c r="M1303" s="131"/>
      <c r="N1303" s="131"/>
      <c r="O1303" s="131"/>
      <c r="P1303" s="131"/>
      <c r="Q1303" s="131"/>
      <c r="R1303" s="131"/>
      <c r="S1303" s="131"/>
    </row>
    <row r="1304" spans="12:19" x14ac:dyDescent="0.3">
      <c r="L1304" s="131"/>
      <c r="M1304" s="131"/>
      <c r="N1304" s="131"/>
      <c r="O1304" s="131"/>
      <c r="P1304" s="131"/>
      <c r="Q1304" s="131"/>
      <c r="R1304" s="131"/>
      <c r="S1304" s="131"/>
    </row>
    <row r="1305" spans="12:19" x14ac:dyDescent="0.3">
      <c r="L1305" s="131"/>
      <c r="M1305" s="131"/>
      <c r="N1305" s="131"/>
      <c r="O1305" s="131"/>
      <c r="P1305" s="131"/>
      <c r="Q1305" s="131"/>
      <c r="R1305" s="131"/>
      <c r="S1305" s="131"/>
    </row>
    <row r="1306" spans="12:19" x14ac:dyDescent="0.3">
      <c r="L1306" s="131"/>
      <c r="M1306" s="131"/>
      <c r="N1306" s="131"/>
      <c r="O1306" s="131"/>
      <c r="P1306" s="131"/>
      <c r="Q1306" s="131"/>
      <c r="R1306" s="131"/>
      <c r="S1306" s="131"/>
    </row>
    <row r="1307" spans="12:19" x14ac:dyDescent="0.3">
      <c r="L1307" s="131"/>
      <c r="M1307" s="131"/>
      <c r="N1307" s="131"/>
      <c r="O1307" s="131"/>
      <c r="P1307" s="131"/>
      <c r="Q1307" s="131"/>
      <c r="R1307" s="131"/>
      <c r="S1307" s="131"/>
    </row>
    <row r="1308" spans="12:19" x14ac:dyDescent="0.3">
      <c r="L1308" s="131"/>
      <c r="M1308" s="131"/>
      <c r="N1308" s="131"/>
      <c r="O1308" s="131"/>
      <c r="P1308" s="131"/>
      <c r="Q1308" s="131"/>
      <c r="R1308" s="131"/>
      <c r="S1308" s="131"/>
    </row>
    <row r="1309" spans="12:19" x14ac:dyDescent="0.3">
      <c r="L1309" s="131"/>
      <c r="M1309" s="131"/>
      <c r="N1309" s="131"/>
      <c r="O1309" s="131"/>
      <c r="P1309" s="131"/>
      <c r="Q1309" s="131"/>
      <c r="R1309" s="131"/>
      <c r="S1309" s="131"/>
    </row>
    <row r="1310" spans="12:19" x14ac:dyDescent="0.3">
      <c r="L1310" s="131"/>
      <c r="M1310" s="131"/>
      <c r="N1310" s="131"/>
      <c r="O1310" s="131"/>
      <c r="P1310" s="131"/>
      <c r="Q1310" s="131"/>
      <c r="R1310" s="131"/>
      <c r="S1310" s="131"/>
    </row>
    <row r="1311" spans="12:19" x14ac:dyDescent="0.3">
      <c r="L1311" s="131"/>
      <c r="M1311" s="131"/>
      <c r="N1311" s="131"/>
      <c r="O1311" s="131"/>
      <c r="P1311" s="131"/>
      <c r="Q1311" s="131"/>
      <c r="R1311" s="131"/>
      <c r="S1311" s="131"/>
    </row>
    <row r="1312" spans="12:19" x14ac:dyDescent="0.3">
      <c r="L1312" s="131"/>
      <c r="M1312" s="131"/>
      <c r="N1312" s="131"/>
      <c r="O1312" s="131"/>
      <c r="P1312" s="131"/>
      <c r="Q1312" s="131"/>
      <c r="R1312" s="131"/>
      <c r="S1312" s="131"/>
    </row>
    <row r="1313" spans="12:19" x14ac:dyDescent="0.3">
      <c r="L1313" s="131"/>
      <c r="M1313" s="131"/>
      <c r="N1313" s="131"/>
      <c r="O1313" s="131"/>
      <c r="P1313" s="131"/>
      <c r="Q1313" s="131"/>
      <c r="R1313" s="131"/>
      <c r="S1313" s="131"/>
    </row>
    <row r="1314" spans="12:19" x14ac:dyDescent="0.3">
      <c r="L1314" s="131"/>
      <c r="M1314" s="131"/>
      <c r="N1314" s="131"/>
      <c r="O1314" s="131"/>
      <c r="P1314" s="131"/>
      <c r="Q1314" s="131"/>
      <c r="R1314" s="131"/>
      <c r="S1314" s="131"/>
    </row>
    <row r="1315" spans="12:19" x14ac:dyDescent="0.3">
      <c r="L1315" s="131"/>
      <c r="M1315" s="131"/>
      <c r="N1315" s="131"/>
      <c r="O1315" s="131"/>
      <c r="P1315" s="131"/>
      <c r="Q1315" s="131"/>
      <c r="R1315" s="131"/>
      <c r="S1315" s="131"/>
    </row>
    <row r="1316" spans="12:19" x14ac:dyDescent="0.3">
      <c r="L1316" s="131"/>
      <c r="M1316" s="131"/>
      <c r="N1316" s="131"/>
      <c r="O1316" s="131"/>
      <c r="P1316" s="131"/>
      <c r="Q1316" s="131"/>
      <c r="R1316" s="131"/>
      <c r="S1316" s="131"/>
    </row>
    <row r="1317" spans="12:19" x14ac:dyDescent="0.3">
      <c r="L1317" s="131"/>
      <c r="M1317" s="131"/>
      <c r="N1317" s="131"/>
      <c r="O1317" s="131"/>
      <c r="P1317" s="131"/>
      <c r="Q1317" s="131"/>
      <c r="R1317" s="131"/>
      <c r="S1317" s="131"/>
    </row>
    <row r="1318" spans="12:19" x14ac:dyDescent="0.3">
      <c r="L1318" s="131"/>
      <c r="M1318" s="131"/>
      <c r="N1318" s="131"/>
      <c r="O1318" s="131"/>
      <c r="P1318" s="131"/>
      <c r="Q1318" s="131"/>
      <c r="R1318" s="131"/>
      <c r="S1318" s="131"/>
    </row>
    <row r="1319" spans="12:19" x14ac:dyDescent="0.3">
      <c r="L1319" s="131"/>
      <c r="M1319" s="131"/>
      <c r="N1319" s="131"/>
      <c r="O1319" s="131"/>
      <c r="P1319" s="131"/>
      <c r="Q1319" s="131"/>
      <c r="R1319" s="131"/>
      <c r="S1319" s="131"/>
    </row>
    <row r="1320" spans="12:19" x14ac:dyDescent="0.3">
      <c r="L1320" s="131"/>
      <c r="M1320" s="131"/>
      <c r="N1320" s="131"/>
      <c r="O1320" s="131"/>
      <c r="P1320" s="131"/>
      <c r="Q1320" s="131"/>
      <c r="R1320" s="131"/>
      <c r="S1320" s="131"/>
    </row>
    <row r="1321" spans="12:19" x14ac:dyDescent="0.3">
      <c r="L1321" s="131"/>
      <c r="M1321" s="131"/>
      <c r="N1321" s="131"/>
      <c r="O1321" s="131"/>
      <c r="P1321" s="131"/>
      <c r="Q1321" s="131"/>
      <c r="R1321" s="131"/>
      <c r="S1321" s="131"/>
    </row>
    <row r="1322" spans="12:19" x14ac:dyDescent="0.3">
      <c r="L1322" s="131"/>
      <c r="M1322" s="131"/>
      <c r="N1322" s="131"/>
      <c r="O1322" s="131"/>
      <c r="P1322" s="131"/>
      <c r="Q1322" s="131"/>
      <c r="R1322" s="131"/>
      <c r="S1322" s="131"/>
    </row>
    <row r="1323" spans="12:19" x14ac:dyDescent="0.3">
      <c r="L1323" s="131"/>
      <c r="M1323" s="131"/>
      <c r="N1323" s="131"/>
      <c r="O1323" s="131"/>
      <c r="P1323" s="131"/>
      <c r="Q1323" s="131"/>
      <c r="R1323" s="131"/>
      <c r="S1323" s="131"/>
    </row>
    <row r="1324" spans="12:19" x14ac:dyDescent="0.3">
      <c r="L1324" s="131"/>
      <c r="M1324" s="131"/>
      <c r="N1324" s="131"/>
      <c r="O1324" s="131"/>
      <c r="P1324" s="131"/>
      <c r="Q1324" s="131"/>
      <c r="R1324" s="131"/>
      <c r="S1324" s="131"/>
    </row>
    <row r="1325" spans="12:19" x14ac:dyDescent="0.3">
      <c r="L1325" s="131"/>
      <c r="M1325" s="131"/>
      <c r="N1325" s="131"/>
      <c r="O1325" s="131"/>
      <c r="P1325" s="131"/>
      <c r="Q1325" s="131"/>
      <c r="R1325" s="131"/>
      <c r="S1325" s="131"/>
    </row>
    <row r="1326" spans="12:19" x14ac:dyDescent="0.3">
      <c r="L1326" s="131"/>
      <c r="M1326" s="131"/>
      <c r="N1326" s="131"/>
      <c r="O1326" s="131"/>
      <c r="P1326" s="131"/>
      <c r="Q1326" s="131"/>
      <c r="R1326" s="131"/>
      <c r="S1326" s="131"/>
    </row>
    <row r="1327" spans="12:19" x14ac:dyDescent="0.3">
      <c r="L1327" s="131"/>
      <c r="M1327" s="131"/>
      <c r="N1327" s="131"/>
      <c r="O1327" s="131"/>
      <c r="P1327" s="131"/>
      <c r="Q1327" s="131"/>
      <c r="R1327" s="131"/>
      <c r="S1327" s="131"/>
    </row>
    <row r="1328" spans="12:19" x14ac:dyDescent="0.3">
      <c r="L1328" s="131"/>
      <c r="M1328" s="131"/>
      <c r="N1328" s="131"/>
      <c r="O1328" s="131"/>
      <c r="P1328" s="131"/>
      <c r="Q1328" s="131"/>
      <c r="R1328" s="131"/>
      <c r="S1328" s="131"/>
    </row>
    <row r="1329" spans="12:19" x14ac:dyDescent="0.3">
      <c r="L1329" s="131"/>
      <c r="M1329" s="131"/>
      <c r="N1329" s="131"/>
      <c r="O1329" s="131"/>
      <c r="P1329" s="131"/>
      <c r="Q1329" s="131"/>
      <c r="R1329" s="131"/>
      <c r="S1329" s="131"/>
    </row>
    <row r="1330" spans="12:19" x14ac:dyDescent="0.3">
      <c r="L1330" s="131"/>
      <c r="M1330" s="131"/>
      <c r="N1330" s="131"/>
      <c r="O1330" s="131"/>
      <c r="P1330" s="131"/>
      <c r="Q1330" s="131"/>
      <c r="R1330" s="131"/>
      <c r="S1330" s="131"/>
    </row>
    <row r="1331" spans="12:19" x14ac:dyDescent="0.3">
      <c r="L1331" s="131"/>
      <c r="M1331" s="131"/>
      <c r="N1331" s="131"/>
      <c r="O1331" s="131"/>
      <c r="P1331" s="131"/>
      <c r="Q1331" s="131"/>
      <c r="R1331" s="131"/>
      <c r="S1331" s="131"/>
    </row>
    <row r="1332" spans="12:19" x14ac:dyDescent="0.3">
      <c r="L1332" s="131"/>
      <c r="M1332" s="131"/>
      <c r="N1332" s="131"/>
      <c r="O1332" s="131"/>
      <c r="P1332" s="131"/>
      <c r="Q1332" s="131"/>
      <c r="R1332" s="131"/>
      <c r="S1332" s="131"/>
    </row>
    <row r="1333" spans="12:19" x14ac:dyDescent="0.3">
      <c r="L1333" s="131"/>
      <c r="M1333" s="131"/>
      <c r="N1333" s="131"/>
      <c r="O1333" s="131"/>
      <c r="P1333" s="131"/>
      <c r="Q1333" s="131"/>
      <c r="R1333" s="131"/>
      <c r="S1333" s="131"/>
    </row>
    <row r="1334" spans="12:19" x14ac:dyDescent="0.3">
      <c r="L1334" s="131"/>
      <c r="M1334" s="131"/>
      <c r="N1334" s="131"/>
      <c r="O1334" s="131"/>
      <c r="P1334" s="131"/>
      <c r="Q1334" s="131"/>
      <c r="R1334" s="131"/>
      <c r="S1334" s="131"/>
    </row>
    <row r="1335" spans="12:19" x14ac:dyDescent="0.3">
      <c r="L1335" s="131"/>
      <c r="M1335" s="131"/>
      <c r="N1335" s="131"/>
      <c r="O1335" s="131"/>
      <c r="P1335" s="131"/>
      <c r="Q1335" s="131"/>
      <c r="R1335" s="131"/>
      <c r="S1335" s="131"/>
    </row>
    <row r="1336" spans="12:19" x14ac:dyDescent="0.3">
      <c r="L1336" s="131"/>
      <c r="M1336" s="131"/>
      <c r="N1336" s="131"/>
      <c r="O1336" s="131"/>
      <c r="P1336" s="131"/>
      <c r="Q1336" s="131"/>
      <c r="R1336" s="131"/>
      <c r="S1336" s="131"/>
    </row>
    <row r="1337" spans="12:19" x14ac:dyDescent="0.3">
      <c r="L1337" s="131"/>
      <c r="M1337" s="131"/>
      <c r="N1337" s="131"/>
      <c r="O1337" s="131"/>
      <c r="P1337" s="131"/>
      <c r="Q1337" s="131"/>
      <c r="R1337" s="131"/>
      <c r="S1337" s="131"/>
    </row>
    <row r="1338" spans="12:19" x14ac:dyDescent="0.3">
      <c r="L1338" s="131"/>
      <c r="M1338" s="131"/>
      <c r="N1338" s="131"/>
      <c r="O1338" s="131"/>
      <c r="P1338" s="131"/>
      <c r="Q1338" s="131"/>
      <c r="R1338" s="131"/>
      <c r="S1338" s="131"/>
    </row>
    <row r="1339" spans="12:19" x14ac:dyDescent="0.3">
      <c r="L1339" s="131"/>
      <c r="M1339" s="131"/>
      <c r="N1339" s="131"/>
      <c r="O1339" s="131"/>
      <c r="P1339" s="131"/>
      <c r="Q1339" s="131"/>
      <c r="R1339" s="131"/>
      <c r="S1339" s="131"/>
    </row>
    <row r="1340" spans="12:19" x14ac:dyDescent="0.3">
      <c r="L1340" s="131"/>
      <c r="M1340" s="131"/>
      <c r="N1340" s="131"/>
      <c r="O1340" s="131"/>
      <c r="P1340" s="131"/>
      <c r="Q1340" s="131"/>
      <c r="R1340" s="131"/>
      <c r="S1340" s="131"/>
    </row>
    <row r="1341" spans="12:19" x14ac:dyDescent="0.3">
      <c r="L1341" s="131"/>
      <c r="M1341" s="131"/>
      <c r="N1341" s="131"/>
      <c r="O1341" s="131"/>
      <c r="P1341" s="131"/>
      <c r="Q1341" s="131"/>
      <c r="R1341" s="131"/>
      <c r="S1341" s="131"/>
    </row>
    <row r="1342" spans="12:19" x14ac:dyDescent="0.3">
      <c r="L1342" s="131"/>
      <c r="M1342" s="131"/>
      <c r="N1342" s="131"/>
      <c r="O1342" s="131"/>
      <c r="P1342" s="131"/>
      <c r="Q1342" s="131"/>
      <c r="R1342" s="131"/>
      <c r="S1342" s="131"/>
    </row>
    <row r="1343" spans="12:19" x14ac:dyDescent="0.3">
      <c r="L1343" s="131"/>
      <c r="M1343" s="131"/>
      <c r="N1343" s="131"/>
      <c r="O1343" s="131"/>
      <c r="P1343" s="131"/>
      <c r="Q1343" s="131"/>
      <c r="R1343" s="131"/>
      <c r="S1343" s="131"/>
    </row>
    <row r="1344" spans="12:19" x14ac:dyDescent="0.3">
      <c r="L1344" s="131"/>
      <c r="M1344" s="131"/>
      <c r="N1344" s="131"/>
      <c r="O1344" s="131"/>
      <c r="P1344" s="131"/>
      <c r="Q1344" s="131"/>
      <c r="R1344" s="131"/>
      <c r="S1344" s="131"/>
    </row>
    <row r="1345" spans="12:19" x14ac:dyDescent="0.3">
      <c r="L1345" s="131"/>
      <c r="M1345" s="131"/>
      <c r="N1345" s="131"/>
      <c r="O1345" s="131"/>
      <c r="P1345" s="131"/>
      <c r="Q1345" s="131"/>
      <c r="R1345" s="131"/>
      <c r="S1345" s="131"/>
    </row>
    <row r="1346" spans="12:19" x14ac:dyDescent="0.3">
      <c r="L1346" s="131"/>
      <c r="M1346" s="131"/>
      <c r="N1346" s="131"/>
      <c r="O1346" s="131"/>
      <c r="P1346" s="131"/>
      <c r="Q1346" s="131"/>
      <c r="R1346" s="131"/>
      <c r="S1346" s="131"/>
    </row>
    <row r="1347" spans="12:19" x14ac:dyDescent="0.3">
      <c r="L1347" s="131"/>
      <c r="M1347" s="131"/>
      <c r="N1347" s="131"/>
      <c r="O1347" s="131"/>
      <c r="P1347" s="131"/>
      <c r="Q1347" s="131"/>
      <c r="R1347" s="131"/>
      <c r="S1347" s="131"/>
    </row>
    <row r="1348" spans="12:19" x14ac:dyDescent="0.3">
      <c r="L1348" s="131"/>
      <c r="M1348" s="131"/>
      <c r="N1348" s="131"/>
      <c r="O1348" s="131"/>
      <c r="P1348" s="131"/>
      <c r="Q1348" s="131"/>
      <c r="R1348" s="131"/>
      <c r="S1348" s="131"/>
    </row>
    <row r="1349" spans="12:19" x14ac:dyDescent="0.3">
      <c r="L1349" s="131"/>
      <c r="M1349" s="131"/>
      <c r="N1349" s="131"/>
      <c r="O1349" s="131"/>
      <c r="P1349" s="131"/>
      <c r="Q1349" s="131"/>
      <c r="R1349" s="131"/>
      <c r="S1349" s="131"/>
    </row>
    <row r="1350" spans="12:19" x14ac:dyDescent="0.3">
      <c r="L1350" s="131"/>
      <c r="M1350" s="131"/>
      <c r="N1350" s="131"/>
      <c r="O1350" s="131"/>
      <c r="P1350" s="131"/>
      <c r="Q1350" s="131"/>
      <c r="R1350" s="131"/>
      <c r="S1350" s="131"/>
    </row>
    <row r="1351" spans="12:19" x14ac:dyDescent="0.3">
      <c r="L1351" s="131"/>
      <c r="M1351" s="131"/>
      <c r="N1351" s="131"/>
      <c r="O1351" s="131"/>
      <c r="P1351" s="131"/>
      <c r="Q1351" s="131"/>
      <c r="R1351" s="131"/>
      <c r="S1351" s="131"/>
    </row>
    <row r="1352" spans="12:19" x14ac:dyDescent="0.3">
      <c r="L1352" s="131"/>
      <c r="M1352" s="131"/>
      <c r="N1352" s="131"/>
      <c r="O1352" s="131"/>
      <c r="P1352" s="131"/>
      <c r="Q1352" s="131"/>
      <c r="R1352" s="131"/>
      <c r="S1352" s="131"/>
    </row>
    <row r="1353" spans="12:19" x14ac:dyDescent="0.3">
      <c r="L1353" s="131"/>
      <c r="M1353" s="131"/>
      <c r="N1353" s="131"/>
      <c r="O1353" s="131"/>
      <c r="P1353" s="131"/>
      <c r="Q1353" s="131"/>
      <c r="R1353" s="131"/>
      <c r="S1353" s="131"/>
    </row>
    <row r="1354" spans="12:19" x14ac:dyDescent="0.3">
      <c r="L1354" s="131"/>
      <c r="M1354" s="131"/>
      <c r="N1354" s="131"/>
      <c r="O1354" s="131"/>
      <c r="P1354" s="131"/>
      <c r="Q1354" s="131"/>
      <c r="R1354" s="131"/>
      <c r="S1354" s="131"/>
    </row>
    <row r="1355" spans="12:19" x14ac:dyDescent="0.3">
      <c r="L1355" s="131"/>
      <c r="M1355" s="131"/>
      <c r="N1355" s="131"/>
      <c r="O1355" s="131"/>
      <c r="P1355" s="131"/>
      <c r="Q1355" s="131"/>
      <c r="R1355" s="131"/>
      <c r="S1355" s="131"/>
    </row>
    <row r="1356" spans="12:19" x14ac:dyDescent="0.3">
      <c r="L1356" s="131"/>
      <c r="M1356" s="131"/>
      <c r="N1356" s="131"/>
      <c r="O1356" s="131"/>
      <c r="P1356" s="131"/>
      <c r="Q1356" s="131"/>
      <c r="R1356" s="131"/>
      <c r="S1356" s="131"/>
    </row>
    <row r="1357" spans="12:19" x14ac:dyDescent="0.3">
      <c r="L1357" s="131"/>
      <c r="M1357" s="131"/>
      <c r="N1357" s="131"/>
      <c r="O1357" s="131"/>
      <c r="P1357" s="131"/>
      <c r="Q1357" s="131"/>
      <c r="R1357" s="131"/>
      <c r="S1357" s="131"/>
    </row>
    <row r="1358" spans="12:19" x14ac:dyDescent="0.3">
      <c r="L1358" s="131"/>
      <c r="M1358" s="131"/>
      <c r="N1358" s="131"/>
      <c r="O1358" s="131"/>
      <c r="P1358" s="131"/>
      <c r="Q1358" s="131"/>
      <c r="R1358" s="131"/>
      <c r="S1358" s="131"/>
    </row>
    <row r="1359" spans="12:19" x14ac:dyDescent="0.3">
      <c r="L1359" s="131"/>
      <c r="M1359" s="131"/>
      <c r="N1359" s="131"/>
      <c r="O1359" s="131"/>
      <c r="P1359" s="131"/>
      <c r="Q1359" s="131"/>
      <c r="R1359" s="131"/>
      <c r="S1359" s="131"/>
    </row>
    <row r="1360" spans="12:19" x14ac:dyDescent="0.3">
      <c r="L1360" s="131"/>
      <c r="M1360" s="131"/>
      <c r="N1360" s="131"/>
      <c r="O1360" s="131"/>
      <c r="P1360" s="131"/>
      <c r="Q1360" s="131"/>
      <c r="R1360" s="131"/>
      <c r="S1360" s="131"/>
    </row>
    <row r="1361" spans="12:19" x14ac:dyDescent="0.3">
      <c r="L1361" s="131"/>
      <c r="M1361" s="131"/>
      <c r="N1361" s="131"/>
      <c r="O1361" s="131"/>
      <c r="P1361" s="131"/>
      <c r="Q1361" s="131"/>
      <c r="R1361" s="131"/>
      <c r="S1361" s="131"/>
    </row>
    <row r="1362" spans="12:19" x14ac:dyDescent="0.3">
      <c r="L1362" s="131"/>
      <c r="M1362" s="131"/>
      <c r="N1362" s="131"/>
      <c r="O1362" s="131"/>
      <c r="P1362" s="131"/>
      <c r="Q1362" s="131"/>
      <c r="R1362" s="131"/>
      <c r="S1362" s="131"/>
    </row>
    <row r="1363" spans="12:19" x14ac:dyDescent="0.3">
      <c r="L1363" s="131"/>
      <c r="M1363" s="131"/>
      <c r="N1363" s="131"/>
      <c r="O1363" s="131"/>
      <c r="P1363" s="131"/>
      <c r="Q1363" s="131"/>
      <c r="R1363" s="131"/>
      <c r="S1363" s="131"/>
    </row>
    <row r="1364" spans="12:19" x14ac:dyDescent="0.3">
      <c r="L1364" s="131"/>
      <c r="M1364" s="131"/>
      <c r="N1364" s="131"/>
      <c r="O1364" s="131"/>
      <c r="P1364" s="131"/>
      <c r="Q1364" s="131"/>
      <c r="R1364" s="131"/>
      <c r="S1364" s="131"/>
    </row>
    <row r="1365" spans="12:19" x14ac:dyDescent="0.3">
      <c r="L1365" s="131"/>
      <c r="M1365" s="131"/>
      <c r="N1365" s="131"/>
      <c r="O1365" s="131"/>
      <c r="P1365" s="131"/>
      <c r="Q1365" s="131"/>
      <c r="R1365" s="131"/>
      <c r="S1365" s="131"/>
    </row>
    <row r="1366" spans="12:19" x14ac:dyDescent="0.3">
      <c r="L1366" s="131"/>
      <c r="M1366" s="131"/>
      <c r="N1366" s="131"/>
      <c r="O1366" s="131"/>
      <c r="P1366" s="131"/>
      <c r="Q1366" s="131"/>
      <c r="R1366" s="131"/>
      <c r="S1366" s="131"/>
    </row>
    <row r="1367" spans="12:19" x14ac:dyDescent="0.3">
      <c r="L1367" s="131"/>
      <c r="M1367" s="131"/>
      <c r="N1367" s="131"/>
      <c r="O1367" s="131"/>
      <c r="P1367" s="131"/>
      <c r="Q1367" s="131"/>
      <c r="R1367" s="131"/>
      <c r="S1367" s="131"/>
    </row>
    <row r="1368" spans="12:19" x14ac:dyDescent="0.3">
      <c r="L1368" s="131"/>
      <c r="M1368" s="131"/>
      <c r="N1368" s="131"/>
      <c r="O1368" s="131"/>
      <c r="P1368" s="131"/>
      <c r="Q1368" s="131"/>
      <c r="R1368" s="131"/>
      <c r="S1368" s="131"/>
    </row>
    <row r="1369" spans="12:19" x14ac:dyDescent="0.3">
      <c r="L1369" s="131"/>
      <c r="M1369" s="131"/>
      <c r="N1369" s="131"/>
      <c r="O1369" s="131"/>
      <c r="P1369" s="131"/>
      <c r="Q1369" s="131"/>
      <c r="R1369" s="131"/>
      <c r="S1369" s="131"/>
    </row>
    <row r="1370" spans="12:19" x14ac:dyDescent="0.3">
      <c r="L1370" s="131"/>
      <c r="M1370" s="131"/>
      <c r="N1370" s="131"/>
      <c r="O1370" s="131"/>
      <c r="P1370" s="131"/>
      <c r="Q1370" s="131"/>
      <c r="R1370" s="131"/>
      <c r="S1370" s="131"/>
    </row>
    <row r="1371" spans="12:19" x14ac:dyDescent="0.3">
      <c r="L1371" s="131"/>
      <c r="M1371" s="131"/>
      <c r="N1371" s="131"/>
      <c r="O1371" s="131"/>
      <c r="P1371" s="131"/>
      <c r="Q1371" s="131"/>
      <c r="R1371" s="131"/>
      <c r="S1371" s="131"/>
    </row>
    <row r="1372" spans="12:19" x14ac:dyDescent="0.3">
      <c r="L1372" s="131"/>
      <c r="M1372" s="131"/>
      <c r="N1372" s="131"/>
      <c r="O1372" s="131"/>
      <c r="P1372" s="131"/>
      <c r="Q1372" s="131"/>
      <c r="R1372" s="131"/>
      <c r="S1372" s="131"/>
    </row>
    <row r="1373" spans="12:19" x14ac:dyDescent="0.3">
      <c r="L1373" s="131"/>
      <c r="M1373" s="131"/>
      <c r="N1373" s="131"/>
      <c r="O1373" s="131"/>
      <c r="P1373" s="131"/>
      <c r="Q1373" s="131"/>
      <c r="R1373" s="131"/>
      <c r="S1373" s="131"/>
    </row>
    <row r="1374" spans="12:19" x14ac:dyDescent="0.3">
      <c r="L1374" s="131"/>
      <c r="M1374" s="131"/>
      <c r="N1374" s="131"/>
      <c r="O1374" s="131"/>
      <c r="P1374" s="131"/>
      <c r="Q1374" s="131"/>
      <c r="R1374" s="131"/>
      <c r="S1374" s="131"/>
    </row>
    <row r="1375" spans="12:19" x14ac:dyDescent="0.3">
      <c r="L1375" s="131"/>
      <c r="M1375" s="131"/>
      <c r="N1375" s="131"/>
      <c r="O1375" s="131"/>
      <c r="P1375" s="131"/>
      <c r="Q1375" s="131"/>
      <c r="R1375" s="131"/>
      <c r="S1375" s="131"/>
    </row>
    <row r="1376" spans="12:19" x14ac:dyDescent="0.3">
      <c r="L1376" s="131"/>
      <c r="M1376" s="131"/>
      <c r="N1376" s="131"/>
      <c r="O1376" s="131"/>
      <c r="P1376" s="131"/>
      <c r="Q1376" s="131"/>
      <c r="R1376" s="131"/>
      <c r="S1376" s="131"/>
    </row>
    <row r="1377" spans="12:19" x14ac:dyDescent="0.3">
      <c r="L1377" s="131"/>
      <c r="M1377" s="131"/>
      <c r="N1377" s="131"/>
      <c r="O1377" s="131"/>
      <c r="P1377" s="131"/>
      <c r="Q1377" s="131"/>
      <c r="R1377" s="131"/>
      <c r="S1377" s="131"/>
    </row>
    <row r="1378" spans="12:19" x14ac:dyDescent="0.3">
      <c r="L1378" s="131"/>
      <c r="M1378" s="131"/>
      <c r="N1378" s="131"/>
      <c r="O1378" s="131"/>
      <c r="P1378" s="131"/>
      <c r="Q1378" s="131"/>
      <c r="R1378" s="131"/>
      <c r="S1378" s="131"/>
    </row>
    <row r="1379" spans="12:19" x14ac:dyDescent="0.3">
      <c r="L1379" s="131"/>
      <c r="M1379" s="131"/>
      <c r="N1379" s="131"/>
      <c r="O1379" s="131"/>
      <c r="P1379" s="131"/>
      <c r="Q1379" s="131"/>
      <c r="R1379" s="131"/>
      <c r="S1379" s="131"/>
    </row>
    <row r="1380" spans="12:19" x14ac:dyDescent="0.3">
      <c r="L1380" s="131"/>
      <c r="M1380" s="131"/>
      <c r="N1380" s="131"/>
      <c r="O1380" s="131"/>
      <c r="P1380" s="131"/>
      <c r="Q1380" s="131"/>
      <c r="R1380" s="131"/>
      <c r="S1380" s="131"/>
    </row>
    <row r="1381" spans="12:19" x14ac:dyDescent="0.3">
      <c r="L1381" s="131"/>
      <c r="M1381" s="131"/>
      <c r="N1381" s="131"/>
      <c r="O1381" s="131"/>
      <c r="P1381" s="131"/>
      <c r="Q1381" s="131"/>
      <c r="R1381" s="131"/>
      <c r="S1381" s="131"/>
    </row>
    <row r="1382" spans="12:19" x14ac:dyDescent="0.3">
      <c r="L1382" s="131"/>
      <c r="M1382" s="131"/>
      <c r="N1382" s="131"/>
      <c r="O1382" s="131"/>
      <c r="P1382" s="131"/>
      <c r="Q1382" s="131"/>
      <c r="R1382" s="131"/>
      <c r="S1382" s="131"/>
    </row>
    <row r="1383" spans="12:19" x14ac:dyDescent="0.3">
      <c r="L1383" s="131"/>
      <c r="M1383" s="131"/>
      <c r="N1383" s="131"/>
      <c r="O1383" s="131"/>
      <c r="P1383" s="131"/>
      <c r="Q1383" s="131"/>
      <c r="R1383" s="131"/>
      <c r="S1383" s="131"/>
    </row>
    <row r="1384" spans="12:19" x14ac:dyDescent="0.3">
      <c r="L1384" s="131"/>
      <c r="M1384" s="131"/>
      <c r="N1384" s="131"/>
      <c r="O1384" s="131"/>
      <c r="P1384" s="131"/>
      <c r="Q1384" s="131"/>
      <c r="R1384" s="131"/>
      <c r="S1384" s="131"/>
    </row>
    <row r="1385" spans="12:19" x14ac:dyDescent="0.3">
      <c r="L1385" s="131"/>
      <c r="M1385" s="131"/>
      <c r="N1385" s="131"/>
      <c r="O1385" s="131"/>
      <c r="P1385" s="131"/>
      <c r="Q1385" s="131"/>
      <c r="R1385" s="131"/>
      <c r="S1385" s="131"/>
    </row>
    <row r="1386" spans="12:19" x14ac:dyDescent="0.3">
      <c r="L1386" s="131"/>
      <c r="M1386" s="131"/>
      <c r="N1386" s="131"/>
      <c r="O1386" s="131"/>
      <c r="P1386" s="131"/>
      <c r="Q1386" s="131"/>
      <c r="R1386" s="131"/>
      <c r="S1386" s="131"/>
    </row>
    <row r="1387" spans="12:19" x14ac:dyDescent="0.3">
      <c r="L1387" s="131"/>
      <c r="M1387" s="131"/>
      <c r="N1387" s="131"/>
      <c r="O1387" s="131"/>
      <c r="P1387" s="131"/>
      <c r="Q1387" s="131"/>
      <c r="R1387" s="131"/>
      <c r="S1387" s="131"/>
    </row>
    <row r="1388" spans="12:19" x14ac:dyDescent="0.3">
      <c r="L1388" s="131"/>
      <c r="M1388" s="131"/>
      <c r="N1388" s="131"/>
      <c r="O1388" s="131"/>
      <c r="P1388" s="131"/>
      <c r="Q1388" s="131"/>
      <c r="R1388" s="131"/>
      <c r="S1388" s="131"/>
    </row>
    <row r="1389" spans="12:19" x14ac:dyDescent="0.3">
      <c r="L1389" s="131"/>
      <c r="M1389" s="131"/>
      <c r="N1389" s="131"/>
      <c r="O1389" s="131"/>
      <c r="P1389" s="131"/>
      <c r="Q1389" s="131"/>
      <c r="R1389" s="131"/>
      <c r="S1389" s="131"/>
    </row>
    <row r="1390" spans="12:19" x14ac:dyDescent="0.3">
      <c r="L1390" s="131"/>
      <c r="M1390" s="131"/>
      <c r="N1390" s="131"/>
      <c r="O1390" s="131"/>
      <c r="P1390" s="131"/>
      <c r="Q1390" s="131"/>
      <c r="R1390" s="131"/>
      <c r="S1390" s="131"/>
    </row>
    <row r="1391" spans="12:19" x14ac:dyDescent="0.3">
      <c r="L1391" s="131"/>
      <c r="M1391" s="131"/>
      <c r="N1391" s="131"/>
      <c r="O1391" s="131"/>
      <c r="P1391" s="131"/>
      <c r="Q1391" s="131"/>
      <c r="R1391" s="131"/>
      <c r="S1391" s="131"/>
    </row>
    <row r="1392" spans="12:19" x14ac:dyDescent="0.3">
      <c r="L1392" s="131"/>
      <c r="M1392" s="131"/>
      <c r="N1392" s="131"/>
      <c r="O1392" s="131"/>
      <c r="P1392" s="131"/>
      <c r="Q1392" s="131"/>
      <c r="R1392" s="131"/>
      <c r="S1392" s="131"/>
    </row>
    <row r="1393" spans="12:19" x14ac:dyDescent="0.3">
      <c r="L1393" s="131"/>
      <c r="M1393" s="131"/>
      <c r="N1393" s="131"/>
      <c r="O1393" s="131"/>
      <c r="P1393" s="131"/>
      <c r="Q1393" s="131"/>
      <c r="R1393" s="131"/>
      <c r="S1393" s="131"/>
    </row>
    <row r="1394" spans="12:19" x14ac:dyDescent="0.3">
      <c r="L1394" s="131"/>
      <c r="M1394" s="131"/>
      <c r="N1394" s="131"/>
      <c r="O1394" s="131"/>
      <c r="P1394" s="131"/>
      <c r="Q1394" s="131"/>
      <c r="R1394" s="131"/>
      <c r="S1394" s="131"/>
    </row>
    <row r="1395" spans="12:19" x14ac:dyDescent="0.3">
      <c r="L1395" s="131"/>
      <c r="M1395" s="131"/>
      <c r="N1395" s="131"/>
      <c r="O1395" s="131"/>
      <c r="P1395" s="131"/>
      <c r="Q1395" s="131"/>
      <c r="R1395" s="131"/>
      <c r="S1395" s="131"/>
    </row>
    <row r="1396" spans="12:19" x14ac:dyDescent="0.3">
      <c r="L1396" s="131"/>
      <c r="M1396" s="131"/>
      <c r="N1396" s="131"/>
      <c r="O1396" s="131"/>
      <c r="P1396" s="131"/>
      <c r="Q1396" s="131"/>
      <c r="R1396" s="131"/>
      <c r="S1396" s="131"/>
    </row>
    <row r="1397" spans="12:19" x14ac:dyDescent="0.3">
      <c r="L1397" s="131"/>
      <c r="M1397" s="131"/>
      <c r="N1397" s="131"/>
      <c r="O1397" s="131"/>
      <c r="P1397" s="131"/>
      <c r="Q1397" s="131"/>
      <c r="R1397" s="131"/>
      <c r="S1397" s="131"/>
    </row>
    <row r="1398" spans="12:19" x14ac:dyDescent="0.3">
      <c r="L1398" s="131"/>
      <c r="M1398" s="131"/>
      <c r="N1398" s="131"/>
      <c r="O1398" s="131"/>
      <c r="P1398" s="131"/>
      <c r="Q1398" s="131"/>
      <c r="R1398" s="131"/>
      <c r="S1398" s="131"/>
    </row>
    <row r="1399" spans="12:19" x14ac:dyDescent="0.3">
      <c r="L1399" s="131"/>
      <c r="M1399" s="131"/>
      <c r="N1399" s="131"/>
      <c r="O1399" s="131"/>
      <c r="P1399" s="131"/>
      <c r="Q1399" s="131"/>
      <c r="R1399" s="131"/>
      <c r="S1399" s="131"/>
    </row>
    <row r="1400" spans="12:19" x14ac:dyDescent="0.3">
      <c r="L1400" s="131"/>
      <c r="M1400" s="131"/>
      <c r="N1400" s="131"/>
      <c r="O1400" s="131"/>
      <c r="P1400" s="131"/>
      <c r="Q1400" s="131"/>
      <c r="R1400" s="131"/>
      <c r="S1400" s="131"/>
    </row>
    <row r="1401" spans="12:19" x14ac:dyDescent="0.3">
      <c r="L1401" s="131"/>
      <c r="M1401" s="131"/>
      <c r="N1401" s="131"/>
      <c r="O1401" s="131"/>
      <c r="P1401" s="131"/>
      <c r="Q1401" s="131"/>
      <c r="R1401" s="131"/>
      <c r="S1401" s="131"/>
    </row>
    <row r="1402" spans="12:19" x14ac:dyDescent="0.3">
      <c r="L1402" s="131"/>
      <c r="M1402" s="131"/>
      <c r="N1402" s="131"/>
      <c r="O1402" s="131"/>
      <c r="P1402" s="131"/>
      <c r="Q1402" s="131"/>
      <c r="R1402" s="131"/>
      <c r="S1402" s="131"/>
    </row>
    <row r="1403" spans="12:19" x14ac:dyDescent="0.3">
      <c r="L1403" s="131"/>
      <c r="M1403" s="131"/>
      <c r="N1403" s="131"/>
      <c r="O1403" s="131"/>
      <c r="P1403" s="131"/>
      <c r="Q1403" s="131"/>
      <c r="R1403" s="131"/>
      <c r="S1403" s="131"/>
    </row>
    <row r="1404" spans="12:19" x14ac:dyDescent="0.3">
      <c r="L1404" s="131"/>
      <c r="M1404" s="131"/>
      <c r="N1404" s="131"/>
      <c r="O1404" s="131"/>
      <c r="P1404" s="131"/>
      <c r="Q1404" s="131"/>
      <c r="R1404" s="131"/>
      <c r="S1404" s="131"/>
    </row>
    <row r="1405" spans="12:19" x14ac:dyDescent="0.3">
      <c r="L1405" s="131"/>
      <c r="M1405" s="131"/>
      <c r="N1405" s="131"/>
      <c r="O1405" s="131"/>
      <c r="P1405" s="131"/>
      <c r="Q1405" s="131"/>
      <c r="R1405" s="131"/>
      <c r="S1405" s="131"/>
    </row>
    <row r="1406" spans="12:19" x14ac:dyDescent="0.3">
      <c r="L1406" s="131"/>
      <c r="M1406" s="131"/>
      <c r="N1406" s="131"/>
      <c r="O1406" s="131"/>
      <c r="P1406" s="131"/>
      <c r="Q1406" s="131"/>
      <c r="R1406" s="131"/>
      <c r="S1406" s="131"/>
    </row>
    <row r="1407" spans="12:19" x14ac:dyDescent="0.3">
      <c r="L1407" s="131"/>
      <c r="M1407" s="131"/>
      <c r="N1407" s="131"/>
      <c r="O1407" s="131"/>
      <c r="P1407" s="131"/>
      <c r="Q1407" s="131"/>
      <c r="R1407" s="131"/>
      <c r="S1407" s="131"/>
    </row>
    <row r="1408" spans="12:19" x14ac:dyDescent="0.3">
      <c r="L1408" s="131"/>
      <c r="M1408" s="131"/>
      <c r="N1408" s="131"/>
      <c r="O1408" s="131"/>
      <c r="P1408" s="131"/>
      <c r="Q1408" s="131"/>
      <c r="R1408" s="131"/>
      <c r="S1408" s="131"/>
    </row>
    <row r="1409" spans="12:19" x14ac:dyDescent="0.3">
      <c r="L1409" s="131"/>
      <c r="M1409" s="131"/>
      <c r="N1409" s="131"/>
      <c r="O1409" s="131"/>
      <c r="P1409" s="131"/>
      <c r="Q1409" s="131"/>
      <c r="R1409" s="131"/>
      <c r="S1409" s="131"/>
    </row>
    <row r="1410" spans="12:19" x14ac:dyDescent="0.3">
      <c r="L1410" s="131"/>
      <c r="M1410" s="131"/>
      <c r="N1410" s="131"/>
      <c r="O1410" s="131"/>
      <c r="P1410" s="131"/>
      <c r="Q1410" s="131"/>
      <c r="R1410" s="131"/>
      <c r="S1410" s="131"/>
    </row>
    <row r="1411" spans="12:19" x14ac:dyDescent="0.3">
      <c r="L1411" s="131"/>
      <c r="M1411" s="131"/>
      <c r="N1411" s="131"/>
      <c r="O1411" s="131"/>
      <c r="P1411" s="131"/>
      <c r="Q1411" s="131"/>
      <c r="R1411" s="131"/>
      <c r="S1411" s="131"/>
    </row>
    <row r="1412" spans="12:19" x14ac:dyDescent="0.3">
      <c r="L1412" s="131"/>
      <c r="M1412" s="131"/>
      <c r="N1412" s="131"/>
      <c r="O1412" s="131"/>
      <c r="P1412" s="131"/>
      <c r="Q1412" s="131"/>
      <c r="R1412" s="131"/>
      <c r="S1412" s="131"/>
    </row>
    <row r="1413" spans="12:19" x14ac:dyDescent="0.3">
      <c r="L1413" s="131"/>
      <c r="M1413" s="131"/>
      <c r="N1413" s="131"/>
      <c r="O1413" s="131"/>
      <c r="P1413" s="131"/>
      <c r="Q1413" s="131"/>
      <c r="R1413" s="131"/>
      <c r="S1413" s="131"/>
    </row>
    <row r="1414" spans="12:19" x14ac:dyDescent="0.3">
      <c r="L1414" s="131"/>
      <c r="M1414" s="131"/>
      <c r="N1414" s="131"/>
      <c r="O1414" s="131"/>
      <c r="P1414" s="131"/>
      <c r="Q1414" s="131"/>
      <c r="R1414" s="131"/>
      <c r="S1414" s="131"/>
    </row>
    <row r="1415" spans="12:19" x14ac:dyDescent="0.3">
      <c r="L1415" s="131"/>
      <c r="M1415" s="131"/>
      <c r="N1415" s="131"/>
      <c r="O1415" s="131"/>
      <c r="P1415" s="131"/>
      <c r="Q1415" s="131"/>
      <c r="R1415" s="131"/>
      <c r="S1415" s="131"/>
    </row>
    <row r="1416" spans="12:19" x14ac:dyDescent="0.3">
      <c r="L1416" s="131"/>
      <c r="M1416" s="131"/>
      <c r="N1416" s="131"/>
      <c r="O1416" s="131"/>
      <c r="P1416" s="131"/>
      <c r="Q1416" s="131"/>
      <c r="R1416" s="131"/>
      <c r="S1416" s="131"/>
    </row>
    <row r="1417" spans="12:19" x14ac:dyDescent="0.3">
      <c r="L1417" s="131"/>
      <c r="M1417" s="131"/>
      <c r="N1417" s="131"/>
      <c r="O1417" s="131"/>
      <c r="P1417" s="131"/>
      <c r="Q1417" s="131"/>
      <c r="R1417" s="131"/>
      <c r="S1417" s="131"/>
    </row>
    <row r="1418" spans="12:19" x14ac:dyDescent="0.3">
      <c r="L1418" s="131"/>
      <c r="M1418" s="131"/>
      <c r="N1418" s="131"/>
      <c r="O1418" s="131"/>
      <c r="P1418" s="131"/>
      <c r="Q1418" s="131"/>
      <c r="R1418" s="131"/>
      <c r="S1418" s="131"/>
    </row>
    <row r="1419" spans="12:19" x14ac:dyDescent="0.3">
      <c r="L1419" s="131"/>
      <c r="M1419" s="131"/>
      <c r="N1419" s="131"/>
      <c r="O1419" s="131"/>
      <c r="P1419" s="131"/>
      <c r="Q1419" s="131"/>
      <c r="R1419" s="131"/>
      <c r="S1419" s="131"/>
    </row>
    <row r="1420" spans="12:19" x14ac:dyDescent="0.3">
      <c r="L1420" s="131"/>
      <c r="M1420" s="131"/>
      <c r="N1420" s="131"/>
      <c r="O1420" s="131"/>
      <c r="P1420" s="131"/>
      <c r="Q1420" s="131"/>
      <c r="R1420" s="131"/>
      <c r="S1420" s="131"/>
    </row>
    <row r="1421" spans="12:19" x14ac:dyDescent="0.3">
      <c r="L1421" s="131"/>
      <c r="M1421" s="131"/>
      <c r="N1421" s="131"/>
      <c r="O1421" s="131"/>
      <c r="P1421" s="131"/>
      <c r="Q1421" s="131"/>
      <c r="R1421" s="131"/>
      <c r="S1421" s="131"/>
    </row>
    <row r="1422" spans="12:19" x14ac:dyDescent="0.3">
      <c r="L1422" s="131"/>
      <c r="M1422" s="131"/>
      <c r="N1422" s="131"/>
      <c r="O1422" s="131"/>
      <c r="P1422" s="131"/>
      <c r="Q1422" s="131"/>
      <c r="R1422" s="131"/>
      <c r="S1422" s="131"/>
    </row>
    <row r="1423" spans="12:19" x14ac:dyDescent="0.3">
      <c r="L1423" s="131"/>
      <c r="M1423" s="131"/>
      <c r="N1423" s="131"/>
      <c r="O1423" s="131"/>
      <c r="P1423" s="131"/>
      <c r="Q1423" s="131"/>
      <c r="R1423" s="131"/>
      <c r="S1423" s="131"/>
    </row>
    <row r="1424" spans="12:19" x14ac:dyDescent="0.3">
      <c r="L1424" s="131"/>
      <c r="M1424" s="131"/>
      <c r="N1424" s="131"/>
      <c r="O1424" s="131"/>
      <c r="P1424" s="131"/>
      <c r="Q1424" s="131"/>
      <c r="R1424" s="131"/>
      <c r="S1424" s="131"/>
    </row>
    <row r="1425" spans="12:19" x14ac:dyDescent="0.3">
      <c r="L1425" s="131"/>
      <c r="M1425" s="131"/>
      <c r="N1425" s="131"/>
      <c r="O1425" s="131"/>
      <c r="P1425" s="131"/>
      <c r="Q1425" s="131"/>
      <c r="R1425" s="131"/>
      <c r="S1425" s="131"/>
    </row>
    <row r="1426" spans="12:19" x14ac:dyDescent="0.3">
      <c r="L1426" s="131"/>
      <c r="M1426" s="131"/>
      <c r="N1426" s="131"/>
      <c r="O1426" s="131"/>
      <c r="P1426" s="131"/>
      <c r="Q1426" s="131"/>
      <c r="R1426" s="131"/>
      <c r="S1426" s="131"/>
    </row>
    <row r="1427" spans="12:19" x14ac:dyDescent="0.3">
      <c r="L1427" s="131"/>
      <c r="M1427" s="131"/>
      <c r="N1427" s="131"/>
      <c r="O1427" s="131"/>
      <c r="P1427" s="131"/>
      <c r="Q1427" s="131"/>
      <c r="R1427" s="131"/>
      <c r="S1427" s="131"/>
    </row>
    <row r="1428" spans="12:19" x14ac:dyDescent="0.3">
      <c r="L1428" s="131"/>
      <c r="M1428" s="131"/>
      <c r="N1428" s="131"/>
      <c r="O1428" s="131"/>
      <c r="P1428" s="131"/>
      <c r="Q1428" s="131"/>
      <c r="R1428" s="131"/>
      <c r="S1428" s="131"/>
    </row>
    <row r="1429" spans="12:19" x14ac:dyDescent="0.3">
      <c r="L1429" s="131"/>
      <c r="M1429" s="131"/>
      <c r="N1429" s="131"/>
      <c r="O1429" s="131"/>
      <c r="P1429" s="131"/>
      <c r="Q1429" s="131"/>
      <c r="R1429" s="131"/>
      <c r="S1429" s="131"/>
    </row>
    <row r="1430" spans="12:19" x14ac:dyDescent="0.3">
      <c r="L1430" s="131"/>
      <c r="M1430" s="131"/>
      <c r="N1430" s="131"/>
      <c r="O1430" s="131"/>
      <c r="P1430" s="131"/>
      <c r="Q1430" s="131"/>
      <c r="R1430" s="131"/>
      <c r="S1430" s="131"/>
    </row>
    <row r="1431" spans="12:19" x14ac:dyDescent="0.3">
      <c r="L1431" s="131"/>
      <c r="M1431" s="131"/>
      <c r="N1431" s="131"/>
      <c r="O1431" s="131"/>
      <c r="P1431" s="131"/>
      <c r="Q1431" s="131"/>
      <c r="R1431" s="131"/>
      <c r="S1431" s="131"/>
    </row>
    <row r="1432" spans="12:19" x14ac:dyDescent="0.3">
      <c r="L1432" s="131"/>
      <c r="M1432" s="131"/>
      <c r="N1432" s="131"/>
      <c r="O1432" s="131"/>
      <c r="P1432" s="131"/>
      <c r="Q1432" s="131"/>
      <c r="R1432" s="131"/>
      <c r="S1432" s="131"/>
    </row>
    <row r="1433" spans="12:19" x14ac:dyDescent="0.3">
      <c r="L1433" s="131"/>
      <c r="M1433" s="131"/>
      <c r="N1433" s="131"/>
      <c r="O1433" s="131"/>
      <c r="P1433" s="131"/>
      <c r="Q1433" s="131"/>
      <c r="R1433" s="131"/>
      <c r="S1433" s="131"/>
    </row>
    <row r="1434" spans="12:19" x14ac:dyDescent="0.3">
      <c r="L1434" s="131"/>
      <c r="M1434" s="131"/>
      <c r="N1434" s="131"/>
      <c r="O1434" s="131"/>
      <c r="P1434" s="131"/>
      <c r="Q1434" s="131"/>
      <c r="R1434" s="131"/>
      <c r="S1434" s="131"/>
    </row>
    <row r="1435" spans="12:19" x14ac:dyDescent="0.3">
      <c r="L1435" s="131"/>
      <c r="M1435" s="131"/>
      <c r="N1435" s="131"/>
      <c r="O1435" s="131"/>
      <c r="P1435" s="131"/>
      <c r="Q1435" s="131"/>
      <c r="R1435" s="131"/>
      <c r="S1435" s="131"/>
    </row>
    <row r="1436" spans="12:19" x14ac:dyDescent="0.3">
      <c r="L1436" s="131"/>
      <c r="M1436" s="131"/>
      <c r="N1436" s="131"/>
      <c r="O1436" s="131"/>
      <c r="P1436" s="131"/>
      <c r="Q1436" s="131"/>
      <c r="R1436" s="131"/>
      <c r="S1436" s="131"/>
    </row>
    <row r="1437" spans="12:19" x14ac:dyDescent="0.3">
      <c r="L1437" s="131"/>
      <c r="M1437" s="131"/>
      <c r="N1437" s="131"/>
      <c r="O1437" s="131"/>
      <c r="P1437" s="131"/>
      <c r="Q1437" s="131"/>
      <c r="R1437" s="131"/>
      <c r="S1437" s="131"/>
    </row>
    <row r="1438" spans="12:19" x14ac:dyDescent="0.3">
      <c r="L1438" s="131"/>
      <c r="M1438" s="131"/>
      <c r="N1438" s="131"/>
      <c r="O1438" s="131"/>
      <c r="P1438" s="131"/>
      <c r="Q1438" s="131"/>
      <c r="R1438" s="131"/>
      <c r="S1438" s="131"/>
    </row>
    <row r="1439" spans="12:19" x14ac:dyDescent="0.3">
      <c r="L1439" s="131"/>
      <c r="M1439" s="131"/>
      <c r="N1439" s="131"/>
      <c r="O1439" s="131"/>
      <c r="P1439" s="131"/>
      <c r="Q1439" s="131"/>
      <c r="R1439" s="131"/>
      <c r="S1439" s="131"/>
    </row>
    <row r="1440" spans="12:19" x14ac:dyDescent="0.3">
      <c r="L1440" s="131"/>
      <c r="M1440" s="131"/>
      <c r="N1440" s="131"/>
      <c r="O1440" s="131"/>
      <c r="P1440" s="131"/>
      <c r="Q1440" s="131"/>
      <c r="R1440" s="131"/>
      <c r="S1440" s="131"/>
    </row>
    <row r="1441" spans="12:19" x14ac:dyDescent="0.3">
      <c r="L1441" s="131"/>
      <c r="M1441" s="131"/>
      <c r="N1441" s="131"/>
      <c r="O1441" s="131"/>
      <c r="P1441" s="131"/>
      <c r="Q1441" s="131"/>
      <c r="R1441" s="131"/>
      <c r="S1441" s="131"/>
    </row>
    <row r="1442" spans="12:19" x14ac:dyDescent="0.3">
      <c r="L1442" s="131"/>
      <c r="M1442" s="131"/>
      <c r="N1442" s="131"/>
      <c r="O1442" s="131"/>
      <c r="P1442" s="131"/>
      <c r="Q1442" s="131"/>
      <c r="R1442" s="131"/>
      <c r="S1442" s="131"/>
    </row>
    <row r="1443" spans="12:19" x14ac:dyDescent="0.3">
      <c r="L1443" s="131"/>
      <c r="M1443" s="131"/>
      <c r="N1443" s="131"/>
      <c r="O1443" s="131"/>
      <c r="P1443" s="131"/>
      <c r="Q1443" s="131"/>
      <c r="R1443" s="131"/>
      <c r="S1443" s="131"/>
    </row>
    <row r="1444" spans="12:19" x14ac:dyDescent="0.3">
      <c r="L1444" s="131"/>
      <c r="M1444" s="131"/>
      <c r="N1444" s="131"/>
      <c r="O1444" s="131"/>
      <c r="P1444" s="131"/>
      <c r="Q1444" s="131"/>
      <c r="R1444" s="131"/>
      <c r="S1444" s="131"/>
    </row>
    <row r="1445" spans="12:19" x14ac:dyDescent="0.3">
      <c r="L1445" s="131"/>
      <c r="M1445" s="131"/>
      <c r="N1445" s="131"/>
      <c r="O1445" s="131"/>
      <c r="P1445" s="131"/>
      <c r="Q1445" s="131"/>
      <c r="R1445" s="131"/>
      <c r="S1445" s="131"/>
    </row>
    <row r="1446" spans="12:19" x14ac:dyDescent="0.3">
      <c r="L1446" s="131"/>
      <c r="M1446" s="131"/>
      <c r="N1446" s="131"/>
      <c r="O1446" s="131"/>
      <c r="P1446" s="131"/>
      <c r="Q1446" s="131"/>
      <c r="R1446" s="131"/>
      <c r="S1446" s="131"/>
    </row>
    <row r="1447" spans="12:19" x14ac:dyDescent="0.3">
      <c r="L1447" s="131"/>
      <c r="M1447" s="131"/>
      <c r="N1447" s="131"/>
      <c r="O1447" s="131"/>
      <c r="P1447" s="131"/>
      <c r="Q1447" s="131"/>
      <c r="R1447" s="131"/>
      <c r="S1447" s="131"/>
    </row>
    <row r="1448" spans="12:19" x14ac:dyDescent="0.3">
      <c r="L1448" s="131"/>
      <c r="M1448" s="131"/>
      <c r="N1448" s="131"/>
      <c r="O1448" s="131"/>
      <c r="P1448" s="131"/>
      <c r="Q1448" s="131"/>
      <c r="R1448" s="131"/>
      <c r="S1448" s="131"/>
    </row>
    <row r="1449" spans="12:19" x14ac:dyDescent="0.3">
      <c r="L1449" s="131"/>
      <c r="M1449" s="131"/>
      <c r="N1449" s="131"/>
      <c r="O1449" s="131"/>
      <c r="P1449" s="131"/>
      <c r="Q1449" s="131"/>
      <c r="R1449" s="131"/>
      <c r="S1449" s="131"/>
    </row>
    <row r="1450" spans="12:19" x14ac:dyDescent="0.3">
      <c r="L1450" s="131"/>
      <c r="M1450" s="131"/>
      <c r="N1450" s="131"/>
      <c r="O1450" s="131"/>
      <c r="P1450" s="131"/>
      <c r="Q1450" s="131"/>
      <c r="R1450" s="131"/>
      <c r="S1450" s="131"/>
    </row>
    <row r="1451" spans="12:19" x14ac:dyDescent="0.3">
      <c r="L1451" s="131"/>
      <c r="M1451" s="131"/>
      <c r="N1451" s="131"/>
      <c r="O1451" s="131"/>
      <c r="P1451" s="131"/>
      <c r="Q1451" s="131"/>
      <c r="R1451" s="131"/>
      <c r="S1451" s="131"/>
    </row>
    <row r="1452" spans="12:19" x14ac:dyDescent="0.3">
      <c r="L1452" s="131"/>
      <c r="M1452" s="131"/>
      <c r="N1452" s="131"/>
      <c r="O1452" s="131"/>
      <c r="P1452" s="131"/>
      <c r="Q1452" s="131"/>
      <c r="R1452" s="131"/>
      <c r="S1452" s="131"/>
    </row>
    <row r="1453" spans="12:19" x14ac:dyDescent="0.3">
      <c r="L1453" s="131"/>
      <c r="M1453" s="131"/>
      <c r="N1453" s="131"/>
      <c r="O1453" s="131"/>
      <c r="P1453" s="131"/>
      <c r="Q1453" s="131"/>
      <c r="R1453" s="131"/>
      <c r="S1453" s="131"/>
    </row>
    <row r="1454" spans="12:19" x14ac:dyDescent="0.3">
      <c r="L1454" s="131"/>
      <c r="M1454" s="131"/>
      <c r="N1454" s="131"/>
      <c r="O1454" s="131"/>
      <c r="P1454" s="131"/>
      <c r="Q1454" s="131"/>
      <c r="R1454" s="131"/>
      <c r="S1454" s="131"/>
    </row>
    <row r="1455" spans="12:19" x14ac:dyDescent="0.3">
      <c r="L1455" s="131"/>
      <c r="M1455" s="131"/>
      <c r="N1455" s="131"/>
      <c r="O1455" s="131"/>
      <c r="P1455" s="131"/>
      <c r="Q1455" s="131"/>
      <c r="R1455" s="131"/>
      <c r="S1455" s="131"/>
    </row>
    <row r="1456" spans="12:19" x14ac:dyDescent="0.3">
      <c r="L1456" s="131"/>
      <c r="M1456" s="131"/>
      <c r="N1456" s="131"/>
      <c r="O1456" s="131"/>
      <c r="P1456" s="131"/>
      <c r="Q1456" s="131"/>
      <c r="R1456" s="131"/>
      <c r="S1456" s="131"/>
    </row>
    <row r="1457" spans="12:19" x14ac:dyDescent="0.3">
      <c r="L1457" s="131"/>
      <c r="M1457" s="131"/>
      <c r="N1457" s="131"/>
      <c r="O1457" s="131"/>
      <c r="P1457" s="131"/>
      <c r="Q1457" s="131"/>
      <c r="R1457" s="131"/>
      <c r="S1457" s="131"/>
    </row>
    <row r="1458" spans="12:19" x14ac:dyDescent="0.3">
      <c r="L1458" s="131"/>
      <c r="M1458" s="131"/>
      <c r="N1458" s="131"/>
      <c r="O1458" s="131"/>
      <c r="P1458" s="131"/>
      <c r="Q1458" s="131"/>
      <c r="R1458" s="131"/>
      <c r="S1458" s="131"/>
    </row>
    <row r="1459" spans="12:19" x14ac:dyDescent="0.3">
      <c r="L1459" s="131"/>
      <c r="M1459" s="131"/>
      <c r="N1459" s="131"/>
      <c r="O1459" s="131"/>
      <c r="P1459" s="131"/>
      <c r="Q1459" s="131"/>
      <c r="R1459" s="131"/>
      <c r="S1459" s="131"/>
    </row>
    <row r="1460" spans="12:19" x14ac:dyDescent="0.3">
      <c r="L1460" s="131"/>
      <c r="M1460" s="131"/>
      <c r="N1460" s="131"/>
      <c r="O1460" s="131"/>
      <c r="P1460" s="131"/>
      <c r="Q1460" s="131"/>
      <c r="R1460" s="131"/>
      <c r="S1460" s="131"/>
    </row>
    <row r="1461" spans="12:19" x14ac:dyDescent="0.3">
      <c r="L1461" s="131"/>
      <c r="M1461" s="131"/>
      <c r="N1461" s="131"/>
      <c r="O1461" s="131"/>
      <c r="P1461" s="131"/>
      <c r="Q1461" s="131"/>
      <c r="R1461" s="131"/>
      <c r="S1461" s="131"/>
    </row>
    <row r="1462" spans="12:19" x14ac:dyDescent="0.3">
      <c r="L1462" s="131"/>
      <c r="M1462" s="131"/>
      <c r="N1462" s="131"/>
      <c r="O1462" s="131"/>
      <c r="P1462" s="131"/>
      <c r="Q1462" s="131"/>
      <c r="R1462" s="131"/>
      <c r="S1462" s="131"/>
    </row>
    <row r="1463" spans="12:19" x14ac:dyDescent="0.3">
      <c r="L1463" s="131"/>
      <c r="M1463" s="131"/>
      <c r="N1463" s="131"/>
      <c r="O1463" s="131"/>
      <c r="P1463" s="131"/>
      <c r="Q1463" s="131"/>
      <c r="R1463" s="131"/>
      <c r="S1463" s="131"/>
    </row>
    <row r="1464" spans="12:19" x14ac:dyDescent="0.3">
      <c r="L1464" s="131"/>
      <c r="M1464" s="131"/>
      <c r="N1464" s="131"/>
      <c r="O1464" s="131"/>
      <c r="P1464" s="131"/>
      <c r="Q1464" s="131"/>
      <c r="R1464" s="131"/>
      <c r="S1464" s="131"/>
    </row>
    <row r="1465" spans="12:19" x14ac:dyDescent="0.3">
      <c r="L1465" s="131"/>
      <c r="M1465" s="131"/>
      <c r="N1465" s="131"/>
      <c r="O1465" s="131"/>
      <c r="P1465" s="131"/>
      <c r="Q1465" s="131"/>
      <c r="R1465" s="131"/>
      <c r="S1465" s="131"/>
    </row>
    <row r="1466" spans="12:19" x14ac:dyDescent="0.3">
      <c r="L1466" s="131"/>
      <c r="M1466" s="131"/>
      <c r="N1466" s="131"/>
      <c r="O1466" s="131"/>
      <c r="P1466" s="131"/>
      <c r="Q1466" s="131"/>
      <c r="R1466" s="131"/>
      <c r="S1466" s="131"/>
    </row>
    <row r="1467" spans="12:19" x14ac:dyDescent="0.3">
      <c r="L1467" s="131"/>
      <c r="M1467" s="131"/>
      <c r="N1467" s="131"/>
      <c r="O1467" s="131"/>
      <c r="P1467" s="131"/>
      <c r="Q1467" s="131"/>
      <c r="R1467" s="131"/>
      <c r="S1467" s="131"/>
    </row>
    <row r="1468" spans="12:19" x14ac:dyDescent="0.3">
      <c r="L1468" s="131"/>
      <c r="M1468" s="131"/>
      <c r="N1468" s="131"/>
      <c r="O1468" s="131"/>
      <c r="P1468" s="131"/>
      <c r="Q1468" s="131"/>
      <c r="R1468" s="131"/>
      <c r="S1468" s="131"/>
    </row>
    <row r="1469" spans="12:19" x14ac:dyDescent="0.3">
      <c r="L1469" s="131"/>
      <c r="M1469" s="131"/>
      <c r="N1469" s="131"/>
      <c r="O1469" s="131"/>
      <c r="P1469" s="131"/>
      <c r="Q1469" s="131"/>
      <c r="R1469" s="131"/>
      <c r="S1469" s="131"/>
    </row>
    <row r="1470" spans="12:19" x14ac:dyDescent="0.3">
      <c r="L1470" s="131"/>
      <c r="M1470" s="131"/>
      <c r="N1470" s="131"/>
      <c r="O1470" s="131"/>
      <c r="P1470" s="131"/>
      <c r="Q1470" s="131"/>
      <c r="R1470" s="131"/>
      <c r="S1470" s="131"/>
    </row>
    <row r="1471" spans="12:19" x14ac:dyDescent="0.3">
      <c r="L1471" s="131"/>
      <c r="M1471" s="131"/>
      <c r="N1471" s="131"/>
      <c r="O1471" s="131"/>
      <c r="P1471" s="131"/>
      <c r="Q1471" s="131"/>
      <c r="R1471" s="131"/>
      <c r="S1471" s="131"/>
    </row>
    <row r="1472" spans="12:19" x14ac:dyDescent="0.3">
      <c r="L1472" s="131"/>
      <c r="M1472" s="131"/>
      <c r="N1472" s="131"/>
      <c r="O1472" s="131"/>
      <c r="P1472" s="131"/>
      <c r="Q1472" s="131"/>
      <c r="R1472" s="131"/>
      <c r="S1472" s="131"/>
    </row>
    <row r="1473" spans="12:19" x14ac:dyDescent="0.3">
      <c r="L1473" s="131"/>
      <c r="M1473" s="131"/>
      <c r="N1473" s="131"/>
      <c r="O1473" s="131"/>
      <c r="P1473" s="131"/>
      <c r="Q1473" s="131"/>
      <c r="R1473" s="131"/>
      <c r="S1473" s="131"/>
    </row>
    <row r="1474" spans="12:19" x14ac:dyDescent="0.3">
      <c r="L1474" s="131"/>
      <c r="M1474" s="131"/>
      <c r="N1474" s="131"/>
      <c r="O1474" s="131"/>
      <c r="P1474" s="131"/>
      <c r="Q1474" s="131"/>
      <c r="R1474" s="131"/>
      <c r="S1474" s="131"/>
    </row>
    <row r="1475" spans="12:19" x14ac:dyDescent="0.3">
      <c r="L1475" s="131"/>
      <c r="M1475" s="131"/>
      <c r="N1475" s="131"/>
      <c r="O1475" s="131"/>
      <c r="P1475" s="131"/>
      <c r="Q1475" s="131"/>
      <c r="R1475" s="131"/>
      <c r="S1475" s="131"/>
    </row>
    <row r="1476" spans="12:19" x14ac:dyDescent="0.3">
      <c r="L1476" s="131"/>
      <c r="M1476" s="131"/>
      <c r="N1476" s="131"/>
      <c r="O1476" s="131"/>
      <c r="P1476" s="131"/>
      <c r="Q1476" s="131"/>
      <c r="R1476" s="131"/>
      <c r="S1476" s="131"/>
    </row>
    <row r="1477" spans="12:19" x14ac:dyDescent="0.3">
      <c r="L1477" s="131"/>
      <c r="M1477" s="131"/>
      <c r="N1477" s="131"/>
      <c r="O1477" s="131"/>
      <c r="P1477" s="131"/>
      <c r="Q1477" s="131"/>
      <c r="R1477" s="131"/>
      <c r="S1477" s="131"/>
    </row>
    <row r="1478" spans="12:19" x14ac:dyDescent="0.3">
      <c r="L1478" s="131"/>
      <c r="M1478" s="131"/>
      <c r="N1478" s="131"/>
      <c r="O1478" s="131"/>
      <c r="P1478" s="131"/>
      <c r="Q1478" s="131"/>
      <c r="R1478" s="131"/>
      <c r="S1478" s="131"/>
    </row>
    <row r="1479" spans="12:19" x14ac:dyDescent="0.3">
      <c r="L1479" s="131"/>
      <c r="M1479" s="131"/>
      <c r="N1479" s="131"/>
      <c r="O1479" s="131"/>
      <c r="P1479" s="131"/>
      <c r="Q1479" s="131"/>
      <c r="R1479" s="131"/>
      <c r="S1479" s="131"/>
    </row>
    <row r="1480" spans="12:19" x14ac:dyDescent="0.3">
      <c r="L1480" s="131"/>
      <c r="M1480" s="131"/>
      <c r="N1480" s="131"/>
      <c r="O1480" s="131"/>
      <c r="P1480" s="131"/>
      <c r="Q1480" s="131"/>
      <c r="R1480" s="131"/>
      <c r="S1480" s="131"/>
    </row>
    <row r="1481" spans="12:19" x14ac:dyDescent="0.3">
      <c r="L1481" s="131"/>
      <c r="M1481" s="131"/>
      <c r="N1481" s="131"/>
      <c r="O1481" s="131"/>
      <c r="P1481" s="131"/>
      <c r="Q1481" s="131"/>
      <c r="R1481" s="131"/>
      <c r="S1481" s="131"/>
    </row>
    <row r="1482" spans="12:19" x14ac:dyDescent="0.3">
      <c r="L1482" s="131"/>
      <c r="M1482" s="131"/>
      <c r="N1482" s="131"/>
      <c r="O1482" s="131"/>
      <c r="P1482" s="131"/>
      <c r="Q1482" s="131"/>
      <c r="R1482" s="131"/>
      <c r="S1482" s="131"/>
    </row>
    <row r="1483" spans="12:19" x14ac:dyDescent="0.3">
      <c r="L1483" s="131"/>
      <c r="M1483" s="131"/>
      <c r="N1483" s="131"/>
      <c r="O1483" s="131"/>
      <c r="P1483" s="131"/>
      <c r="Q1483" s="131"/>
      <c r="R1483" s="131"/>
      <c r="S1483" s="131"/>
    </row>
    <row r="1484" spans="12:19" x14ac:dyDescent="0.3">
      <c r="L1484" s="131"/>
      <c r="M1484" s="131"/>
      <c r="N1484" s="131"/>
      <c r="O1484" s="131"/>
      <c r="P1484" s="131"/>
      <c r="Q1484" s="131"/>
      <c r="R1484" s="131"/>
      <c r="S1484" s="131"/>
    </row>
    <row r="1485" spans="12:19" x14ac:dyDescent="0.3">
      <c r="L1485" s="131"/>
      <c r="M1485" s="131"/>
      <c r="N1485" s="131"/>
      <c r="O1485" s="131"/>
      <c r="P1485" s="131"/>
      <c r="Q1485" s="131"/>
      <c r="R1485" s="131"/>
      <c r="S1485" s="131"/>
    </row>
    <row r="1486" spans="12:19" x14ac:dyDescent="0.3">
      <c r="L1486" s="131"/>
      <c r="M1486" s="131"/>
      <c r="N1486" s="131"/>
      <c r="O1486" s="131"/>
      <c r="P1486" s="131"/>
      <c r="Q1486" s="131"/>
      <c r="R1486" s="131"/>
      <c r="S1486" s="131"/>
    </row>
    <row r="1487" spans="12:19" x14ac:dyDescent="0.3">
      <c r="L1487" s="131"/>
      <c r="M1487" s="131"/>
      <c r="N1487" s="131"/>
      <c r="O1487" s="131"/>
      <c r="P1487" s="131"/>
      <c r="Q1487" s="131"/>
      <c r="R1487" s="131"/>
      <c r="S1487" s="131"/>
    </row>
    <row r="1488" spans="12:19" x14ac:dyDescent="0.3">
      <c r="L1488" s="131"/>
      <c r="M1488" s="131"/>
      <c r="N1488" s="131"/>
      <c r="O1488" s="131"/>
      <c r="P1488" s="131"/>
      <c r="Q1488" s="131"/>
      <c r="R1488" s="131"/>
      <c r="S1488" s="131"/>
    </row>
    <row r="1489" spans="12:19" x14ac:dyDescent="0.3">
      <c r="L1489" s="131"/>
      <c r="M1489" s="131"/>
      <c r="N1489" s="131"/>
      <c r="O1489" s="131"/>
      <c r="P1489" s="131"/>
      <c r="Q1489" s="131"/>
      <c r="R1489" s="131"/>
      <c r="S1489" s="131"/>
    </row>
    <row r="1490" spans="12:19" x14ac:dyDescent="0.3">
      <c r="L1490" s="131"/>
      <c r="M1490" s="131"/>
      <c r="N1490" s="131"/>
      <c r="O1490" s="131"/>
      <c r="P1490" s="131"/>
      <c r="Q1490" s="131"/>
      <c r="R1490" s="131"/>
      <c r="S1490" s="131"/>
    </row>
    <row r="1491" spans="12:19" x14ac:dyDescent="0.3">
      <c r="L1491" s="131"/>
      <c r="M1491" s="131"/>
      <c r="N1491" s="131"/>
      <c r="O1491" s="131"/>
      <c r="P1491" s="131"/>
      <c r="Q1491" s="131"/>
      <c r="R1491" s="131"/>
      <c r="S1491" s="131"/>
    </row>
    <row r="1492" spans="12:19" x14ac:dyDescent="0.3">
      <c r="L1492" s="131"/>
      <c r="M1492" s="131"/>
      <c r="N1492" s="131"/>
      <c r="O1492" s="131"/>
      <c r="P1492" s="131"/>
      <c r="Q1492" s="131"/>
      <c r="R1492" s="131"/>
      <c r="S1492" s="131"/>
    </row>
    <row r="1493" spans="12:19" x14ac:dyDescent="0.3">
      <c r="L1493" s="131"/>
      <c r="M1493" s="131"/>
      <c r="N1493" s="131"/>
      <c r="O1493" s="131"/>
      <c r="P1493" s="131"/>
      <c r="Q1493" s="131"/>
      <c r="R1493" s="131"/>
      <c r="S1493" s="131"/>
    </row>
    <row r="1494" spans="12:19" x14ac:dyDescent="0.3">
      <c r="L1494" s="131"/>
      <c r="M1494" s="131"/>
      <c r="N1494" s="131"/>
      <c r="O1494" s="131"/>
      <c r="P1494" s="131"/>
      <c r="Q1494" s="131"/>
      <c r="R1494" s="131"/>
      <c r="S1494" s="131"/>
    </row>
    <row r="1495" spans="12:19" x14ac:dyDescent="0.3">
      <c r="L1495" s="131"/>
      <c r="M1495" s="131"/>
      <c r="N1495" s="131"/>
      <c r="O1495" s="131"/>
      <c r="P1495" s="131"/>
      <c r="Q1495" s="131"/>
      <c r="R1495" s="131"/>
      <c r="S1495" s="131"/>
    </row>
    <row r="1496" spans="12:19" x14ac:dyDescent="0.3">
      <c r="L1496" s="131"/>
      <c r="M1496" s="131"/>
      <c r="N1496" s="131"/>
      <c r="O1496" s="131"/>
      <c r="P1496" s="131"/>
      <c r="Q1496" s="131"/>
      <c r="R1496" s="131"/>
      <c r="S1496" s="131"/>
    </row>
    <row r="1497" spans="12:19" x14ac:dyDescent="0.3">
      <c r="L1497" s="131"/>
      <c r="M1497" s="131"/>
      <c r="N1497" s="131"/>
      <c r="O1497" s="131"/>
      <c r="P1497" s="131"/>
      <c r="Q1497" s="131"/>
      <c r="R1497" s="131"/>
      <c r="S1497" s="131"/>
    </row>
    <row r="1498" spans="12:19" x14ac:dyDescent="0.3">
      <c r="L1498" s="131"/>
      <c r="M1498" s="131"/>
      <c r="N1498" s="131"/>
      <c r="O1498" s="131"/>
      <c r="P1498" s="131"/>
      <c r="Q1498" s="131"/>
      <c r="R1498" s="131"/>
      <c r="S1498" s="131"/>
    </row>
    <row r="1499" spans="12:19" x14ac:dyDescent="0.3">
      <c r="L1499" s="131"/>
      <c r="M1499" s="131"/>
      <c r="N1499" s="131"/>
      <c r="O1499" s="131"/>
      <c r="P1499" s="131"/>
      <c r="Q1499" s="131"/>
      <c r="R1499" s="131"/>
      <c r="S1499" s="131"/>
    </row>
    <row r="1500" spans="12:19" x14ac:dyDescent="0.3">
      <c r="L1500" s="131"/>
      <c r="M1500" s="131"/>
      <c r="N1500" s="131"/>
      <c r="O1500" s="131"/>
      <c r="P1500" s="131"/>
      <c r="Q1500" s="131"/>
      <c r="R1500" s="131"/>
      <c r="S1500" s="131"/>
    </row>
    <row r="1501" spans="12:19" x14ac:dyDescent="0.3">
      <c r="L1501" s="131"/>
      <c r="M1501" s="131"/>
      <c r="N1501" s="131"/>
      <c r="O1501" s="131"/>
      <c r="P1501" s="131"/>
      <c r="Q1501" s="131"/>
      <c r="R1501" s="131"/>
      <c r="S1501" s="131"/>
    </row>
    <row r="1502" spans="12:19" x14ac:dyDescent="0.3">
      <c r="L1502" s="131"/>
      <c r="M1502" s="131"/>
      <c r="N1502" s="131"/>
      <c r="O1502" s="131"/>
      <c r="P1502" s="131"/>
      <c r="Q1502" s="131"/>
      <c r="R1502" s="131"/>
      <c r="S1502" s="131"/>
    </row>
    <row r="1503" spans="12:19" x14ac:dyDescent="0.3">
      <c r="L1503" s="131"/>
      <c r="M1503" s="131"/>
      <c r="N1503" s="131"/>
      <c r="O1503" s="131"/>
      <c r="P1503" s="131"/>
      <c r="Q1503" s="131"/>
      <c r="R1503" s="131"/>
      <c r="S1503" s="131"/>
    </row>
    <row r="1504" spans="12:19" x14ac:dyDescent="0.3">
      <c r="L1504" s="131"/>
      <c r="M1504" s="131"/>
      <c r="N1504" s="131"/>
      <c r="O1504" s="131"/>
      <c r="P1504" s="131"/>
      <c r="Q1504" s="131"/>
      <c r="R1504" s="131"/>
      <c r="S1504" s="131"/>
    </row>
    <row r="1505" spans="12:19" x14ac:dyDescent="0.3">
      <c r="L1505" s="131"/>
      <c r="M1505" s="131"/>
      <c r="N1505" s="131"/>
      <c r="O1505" s="131"/>
      <c r="P1505" s="131"/>
      <c r="Q1505" s="131"/>
      <c r="R1505" s="131"/>
      <c r="S1505" s="131"/>
    </row>
    <row r="1506" spans="12:19" x14ac:dyDescent="0.3">
      <c r="L1506" s="131"/>
      <c r="M1506" s="131"/>
      <c r="N1506" s="131"/>
      <c r="O1506" s="131"/>
      <c r="P1506" s="131"/>
      <c r="Q1506" s="131"/>
      <c r="R1506" s="131"/>
      <c r="S1506" s="131"/>
    </row>
    <row r="1507" spans="12:19" x14ac:dyDescent="0.3">
      <c r="L1507" s="131"/>
      <c r="M1507" s="131"/>
      <c r="N1507" s="131"/>
      <c r="O1507" s="131"/>
      <c r="P1507" s="131"/>
      <c r="Q1507" s="131"/>
      <c r="R1507" s="131"/>
      <c r="S1507" s="131"/>
    </row>
    <row r="1508" spans="12:19" x14ac:dyDescent="0.3">
      <c r="L1508" s="131"/>
      <c r="M1508" s="131"/>
      <c r="N1508" s="131"/>
      <c r="O1508" s="131"/>
      <c r="P1508" s="131"/>
      <c r="Q1508" s="131"/>
      <c r="R1508" s="131"/>
      <c r="S1508" s="131"/>
    </row>
    <row r="1509" spans="12:19" x14ac:dyDescent="0.3">
      <c r="L1509" s="131"/>
      <c r="M1509" s="131"/>
      <c r="N1509" s="131"/>
      <c r="O1509" s="131"/>
      <c r="P1509" s="131"/>
      <c r="Q1509" s="131"/>
      <c r="R1509" s="131"/>
      <c r="S1509" s="131"/>
    </row>
    <row r="1510" spans="12:19" x14ac:dyDescent="0.3">
      <c r="L1510" s="131"/>
      <c r="M1510" s="131"/>
      <c r="N1510" s="131"/>
      <c r="O1510" s="131"/>
      <c r="P1510" s="131"/>
      <c r="Q1510" s="131"/>
      <c r="R1510" s="131"/>
      <c r="S1510" s="131"/>
    </row>
    <row r="1511" spans="12:19" x14ac:dyDescent="0.3">
      <c r="L1511" s="131"/>
      <c r="M1511" s="131"/>
      <c r="N1511" s="131"/>
      <c r="O1511" s="131"/>
      <c r="P1511" s="131"/>
      <c r="Q1511" s="131"/>
      <c r="R1511" s="131"/>
      <c r="S1511" s="131"/>
    </row>
    <row r="1512" spans="12:19" x14ac:dyDescent="0.3">
      <c r="L1512" s="131"/>
      <c r="M1512" s="131"/>
      <c r="N1512" s="131"/>
      <c r="O1512" s="131"/>
      <c r="P1512" s="131"/>
      <c r="Q1512" s="131"/>
      <c r="R1512" s="131"/>
      <c r="S1512" s="131"/>
    </row>
    <row r="1513" spans="12:19" x14ac:dyDescent="0.3">
      <c r="L1513" s="131"/>
      <c r="M1513" s="131"/>
      <c r="N1513" s="131"/>
      <c r="O1513" s="131"/>
      <c r="P1513" s="131"/>
      <c r="Q1513" s="131"/>
      <c r="R1513" s="131"/>
      <c r="S1513" s="131"/>
    </row>
    <row r="1514" spans="12:19" x14ac:dyDescent="0.3">
      <c r="L1514" s="131"/>
      <c r="M1514" s="131"/>
      <c r="N1514" s="131"/>
      <c r="O1514" s="131"/>
      <c r="P1514" s="131"/>
      <c r="Q1514" s="131"/>
      <c r="R1514" s="131"/>
      <c r="S1514" s="131"/>
    </row>
    <row r="1515" spans="12:19" x14ac:dyDescent="0.3">
      <c r="L1515" s="131"/>
      <c r="M1515" s="131"/>
      <c r="N1515" s="131"/>
      <c r="O1515" s="131"/>
      <c r="P1515" s="131"/>
      <c r="Q1515" s="131"/>
      <c r="R1515" s="131"/>
      <c r="S1515" s="131"/>
    </row>
    <row r="1516" spans="12:19" x14ac:dyDescent="0.3">
      <c r="L1516" s="131"/>
      <c r="M1516" s="131"/>
      <c r="N1516" s="131"/>
      <c r="O1516" s="131"/>
      <c r="P1516" s="131"/>
      <c r="Q1516" s="131"/>
      <c r="R1516" s="131"/>
      <c r="S1516" s="131"/>
    </row>
    <row r="1517" spans="12:19" x14ac:dyDescent="0.3">
      <c r="L1517" s="131"/>
      <c r="M1517" s="131"/>
      <c r="N1517" s="131"/>
      <c r="O1517" s="131"/>
      <c r="P1517" s="131"/>
      <c r="Q1517" s="131"/>
      <c r="R1517" s="131"/>
      <c r="S1517" s="131"/>
    </row>
    <row r="1518" spans="12:19" x14ac:dyDescent="0.3">
      <c r="L1518" s="131"/>
      <c r="M1518" s="131"/>
      <c r="N1518" s="131"/>
      <c r="O1518" s="131"/>
      <c r="P1518" s="131"/>
      <c r="Q1518" s="131"/>
      <c r="R1518" s="131"/>
      <c r="S1518" s="131"/>
    </row>
    <row r="1519" spans="12:19" x14ac:dyDescent="0.3">
      <c r="L1519" s="131"/>
      <c r="M1519" s="131"/>
      <c r="N1519" s="131"/>
      <c r="O1519" s="131"/>
      <c r="P1519" s="131"/>
      <c r="Q1519" s="131"/>
      <c r="R1519" s="131"/>
      <c r="S1519" s="131"/>
    </row>
    <row r="1520" spans="12:19" x14ac:dyDescent="0.3">
      <c r="L1520" s="131"/>
      <c r="M1520" s="131"/>
      <c r="N1520" s="131"/>
      <c r="O1520" s="131"/>
      <c r="P1520" s="131"/>
      <c r="Q1520" s="131"/>
      <c r="R1520" s="131"/>
      <c r="S1520" s="131"/>
    </row>
    <row r="1521" spans="12:19" x14ac:dyDescent="0.3">
      <c r="L1521" s="131"/>
      <c r="M1521" s="131"/>
      <c r="N1521" s="131"/>
      <c r="O1521" s="131"/>
      <c r="P1521" s="131"/>
      <c r="Q1521" s="131"/>
      <c r="R1521" s="131"/>
      <c r="S1521" s="131"/>
    </row>
    <row r="1522" spans="12:19" x14ac:dyDescent="0.3">
      <c r="L1522" s="131"/>
      <c r="M1522" s="131"/>
      <c r="N1522" s="131"/>
      <c r="O1522" s="131"/>
      <c r="P1522" s="131"/>
      <c r="Q1522" s="131"/>
      <c r="R1522" s="131"/>
      <c r="S1522" s="131"/>
    </row>
    <row r="1523" spans="12:19" x14ac:dyDescent="0.3">
      <c r="L1523" s="131"/>
      <c r="M1523" s="131"/>
      <c r="N1523" s="131"/>
      <c r="O1523" s="131"/>
      <c r="P1523" s="131"/>
      <c r="Q1523" s="131"/>
      <c r="R1523" s="131"/>
      <c r="S1523" s="131"/>
    </row>
    <row r="1524" spans="12:19" x14ac:dyDescent="0.3">
      <c r="L1524" s="131"/>
      <c r="M1524" s="131"/>
      <c r="N1524" s="131"/>
      <c r="O1524" s="131"/>
      <c r="P1524" s="131"/>
      <c r="Q1524" s="131"/>
      <c r="R1524" s="131"/>
      <c r="S1524" s="131"/>
    </row>
    <row r="1525" spans="12:19" x14ac:dyDescent="0.3">
      <c r="L1525" s="131"/>
      <c r="M1525" s="131"/>
      <c r="N1525" s="131"/>
      <c r="O1525" s="131"/>
      <c r="P1525" s="131"/>
      <c r="Q1525" s="131"/>
      <c r="R1525" s="131"/>
      <c r="S1525" s="131"/>
    </row>
    <row r="1526" spans="12:19" x14ac:dyDescent="0.3">
      <c r="L1526" s="131"/>
      <c r="M1526" s="131"/>
      <c r="N1526" s="131"/>
      <c r="O1526" s="131"/>
      <c r="P1526" s="131"/>
      <c r="Q1526" s="131"/>
      <c r="R1526" s="131"/>
      <c r="S1526" s="131"/>
    </row>
    <row r="1527" spans="12:19" x14ac:dyDescent="0.3">
      <c r="L1527" s="131"/>
      <c r="M1527" s="131"/>
      <c r="N1527" s="131"/>
      <c r="O1527" s="131"/>
      <c r="P1527" s="131"/>
      <c r="Q1527" s="131"/>
      <c r="R1527" s="131"/>
      <c r="S1527" s="131"/>
    </row>
    <row r="1528" spans="12:19" x14ac:dyDescent="0.3">
      <c r="L1528" s="131"/>
      <c r="M1528" s="131"/>
      <c r="N1528" s="131"/>
      <c r="O1528" s="131"/>
      <c r="P1528" s="131"/>
      <c r="Q1528" s="131"/>
      <c r="R1528" s="131"/>
      <c r="S1528" s="131"/>
    </row>
    <row r="1529" spans="12:19" x14ac:dyDescent="0.3">
      <c r="L1529" s="131"/>
      <c r="M1529" s="131"/>
      <c r="N1529" s="131"/>
      <c r="O1529" s="131"/>
      <c r="P1529" s="131"/>
      <c r="Q1529" s="131"/>
      <c r="R1529" s="131"/>
      <c r="S1529" s="131"/>
    </row>
    <row r="1530" spans="12:19" x14ac:dyDescent="0.3">
      <c r="L1530" s="131"/>
      <c r="M1530" s="131"/>
      <c r="N1530" s="131"/>
      <c r="O1530" s="131"/>
      <c r="P1530" s="131"/>
      <c r="Q1530" s="131"/>
      <c r="R1530" s="131"/>
      <c r="S1530" s="131"/>
    </row>
    <row r="1531" spans="12:19" x14ac:dyDescent="0.3">
      <c r="L1531" s="131"/>
      <c r="M1531" s="131"/>
      <c r="N1531" s="131"/>
      <c r="O1531" s="131"/>
      <c r="P1531" s="131"/>
      <c r="Q1531" s="131"/>
      <c r="R1531" s="131"/>
      <c r="S1531" s="131"/>
    </row>
    <row r="1532" spans="12:19" x14ac:dyDescent="0.3">
      <c r="L1532" s="131"/>
      <c r="M1532" s="131"/>
      <c r="N1532" s="131"/>
      <c r="O1532" s="131"/>
      <c r="P1532" s="131"/>
      <c r="Q1532" s="131"/>
      <c r="R1532" s="131"/>
      <c r="S1532" s="131"/>
    </row>
    <row r="1533" spans="12:19" x14ac:dyDescent="0.3">
      <c r="L1533" s="131"/>
      <c r="M1533" s="131"/>
      <c r="N1533" s="131"/>
      <c r="O1533" s="131"/>
      <c r="P1533" s="131"/>
      <c r="Q1533" s="131"/>
      <c r="R1533" s="131"/>
      <c r="S1533" s="131"/>
    </row>
    <row r="1534" spans="12:19" x14ac:dyDescent="0.3">
      <c r="L1534" s="131"/>
      <c r="M1534" s="131"/>
      <c r="N1534" s="131"/>
      <c r="O1534" s="131"/>
      <c r="P1534" s="131"/>
      <c r="Q1534" s="131"/>
      <c r="R1534" s="131"/>
      <c r="S1534" s="131"/>
    </row>
    <row r="1535" spans="12:19" x14ac:dyDescent="0.3">
      <c r="L1535" s="131"/>
      <c r="M1535" s="131"/>
      <c r="N1535" s="131"/>
      <c r="O1535" s="131"/>
      <c r="P1535" s="131"/>
      <c r="Q1535" s="131"/>
      <c r="R1535" s="131"/>
      <c r="S1535" s="131"/>
    </row>
    <row r="1536" spans="12:19" x14ac:dyDescent="0.3">
      <c r="L1536" s="131"/>
      <c r="M1536" s="131"/>
      <c r="N1536" s="131"/>
      <c r="O1536" s="131"/>
      <c r="P1536" s="131"/>
      <c r="Q1536" s="131"/>
      <c r="R1536" s="131"/>
      <c r="S1536" s="131"/>
    </row>
    <row r="1537" spans="12:19" x14ac:dyDescent="0.3">
      <c r="L1537" s="131"/>
      <c r="M1537" s="131"/>
      <c r="N1537" s="131"/>
      <c r="O1537" s="131"/>
      <c r="P1537" s="131"/>
      <c r="Q1537" s="131"/>
      <c r="R1537" s="131"/>
      <c r="S1537" s="131"/>
    </row>
    <row r="1538" spans="12:19" x14ac:dyDescent="0.3">
      <c r="L1538" s="131"/>
      <c r="M1538" s="131"/>
      <c r="N1538" s="131"/>
      <c r="O1538" s="131"/>
      <c r="P1538" s="131"/>
      <c r="Q1538" s="131"/>
      <c r="R1538" s="131"/>
      <c r="S1538" s="131"/>
    </row>
    <row r="1539" spans="12:19" x14ac:dyDescent="0.3">
      <c r="L1539" s="131"/>
      <c r="M1539" s="131"/>
      <c r="N1539" s="131"/>
      <c r="O1539" s="131"/>
      <c r="P1539" s="131"/>
      <c r="Q1539" s="131"/>
      <c r="R1539" s="131"/>
      <c r="S1539" s="131"/>
    </row>
    <row r="1540" spans="12:19" x14ac:dyDescent="0.3">
      <c r="L1540" s="131"/>
      <c r="M1540" s="131"/>
      <c r="N1540" s="131"/>
      <c r="O1540" s="131"/>
      <c r="P1540" s="131"/>
      <c r="Q1540" s="131"/>
      <c r="R1540" s="131"/>
      <c r="S1540" s="131"/>
    </row>
    <row r="1541" spans="12:19" x14ac:dyDescent="0.3">
      <c r="L1541" s="131"/>
      <c r="M1541" s="131"/>
      <c r="N1541" s="131"/>
      <c r="O1541" s="131"/>
      <c r="P1541" s="131"/>
      <c r="Q1541" s="131"/>
      <c r="R1541" s="131"/>
      <c r="S1541" s="131"/>
    </row>
    <row r="1542" spans="12:19" x14ac:dyDescent="0.3">
      <c r="L1542" s="131"/>
      <c r="M1542" s="131"/>
      <c r="N1542" s="131"/>
      <c r="O1542" s="131"/>
      <c r="P1542" s="131"/>
      <c r="Q1542" s="131"/>
      <c r="R1542" s="131"/>
      <c r="S1542" s="131"/>
    </row>
    <row r="1543" spans="12:19" x14ac:dyDescent="0.3">
      <c r="L1543" s="131"/>
      <c r="M1543" s="131"/>
      <c r="N1543" s="131"/>
      <c r="O1543" s="131"/>
      <c r="P1543" s="131"/>
      <c r="Q1543" s="131"/>
      <c r="R1543" s="131"/>
      <c r="S1543" s="131"/>
    </row>
    <row r="1544" spans="12:19" x14ac:dyDescent="0.3">
      <c r="L1544" s="131"/>
      <c r="M1544" s="131"/>
      <c r="N1544" s="131"/>
      <c r="O1544" s="131"/>
      <c r="P1544" s="131"/>
      <c r="Q1544" s="131"/>
      <c r="R1544" s="131"/>
      <c r="S1544" s="131"/>
    </row>
    <row r="1545" spans="12:19" x14ac:dyDescent="0.3">
      <c r="L1545" s="131"/>
      <c r="M1545" s="131"/>
      <c r="N1545" s="131"/>
      <c r="O1545" s="131"/>
      <c r="P1545" s="131"/>
      <c r="Q1545" s="131"/>
      <c r="R1545" s="131"/>
      <c r="S1545" s="131"/>
    </row>
    <row r="1546" spans="12:19" x14ac:dyDescent="0.3">
      <c r="L1546" s="131"/>
      <c r="M1546" s="131"/>
      <c r="N1546" s="131"/>
      <c r="O1546" s="131"/>
      <c r="P1546" s="131"/>
      <c r="Q1546" s="131"/>
      <c r="R1546" s="131"/>
      <c r="S1546" s="131"/>
    </row>
    <row r="1547" spans="12:19" x14ac:dyDescent="0.3">
      <c r="L1547" s="131"/>
      <c r="M1547" s="131"/>
      <c r="N1547" s="131"/>
      <c r="O1547" s="131"/>
      <c r="P1547" s="131"/>
      <c r="Q1547" s="131"/>
      <c r="R1547" s="131"/>
      <c r="S1547" s="131"/>
    </row>
    <row r="1548" spans="12:19" x14ac:dyDescent="0.3">
      <c r="L1548" s="131"/>
      <c r="M1548" s="131"/>
      <c r="N1548" s="131"/>
      <c r="O1548" s="131"/>
      <c r="P1548" s="131"/>
      <c r="Q1548" s="131"/>
      <c r="R1548" s="131"/>
      <c r="S1548" s="131"/>
    </row>
    <row r="1549" spans="12:19" x14ac:dyDescent="0.3">
      <c r="L1549" s="131"/>
      <c r="M1549" s="131"/>
      <c r="N1549" s="131"/>
      <c r="O1549" s="131"/>
      <c r="P1549" s="131"/>
      <c r="Q1549" s="131"/>
      <c r="R1549" s="131"/>
      <c r="S1549" s="131"/>
    </row>
    <row r="1550" spans="12:19" x14ac:dyDescent="0.3">
      <c r="L1550" s="131"/>
      <c r="M1550" s="131"/>
      <c r="N1550" s="131"/>
      <c r="O1550" s="131"/>
      <c r="P1550" s="131"/>
      <c r="Q1550" s="131"/>
      <c r="R1550" s="131"/>
      <c r="S1550" s="131"/>
    </row>
    <row r="1551" spans="12:19" x14ac:dyDescent="0.3">
      <c r="L1551" s="131"/>
      <c r="M1551" s="131"/>
      <c r="N1551" s="131"/>
      <c r="O1551" s="131"/>
      <c r="P1551" s="131"/>
      <c r="Q1551" s="131"/>
      <c r="R1551" s="131"/>
      <c r="S1551" s="131"/>
    </row>
    <row r="1552" spans="12:19" x14ac:dyDescent="0.3">
      <c r="L1552" s="131"/>
      <c r="M1552" s="131"/>
      <c r="N1552" s="131"/>
      <c r="O1552" s="131"/>
      <c r="P1552" s="131"/>
      <c r="Q1552" s="131"/>
      <c r="R1552" s="131"/>
      <c r="S1552" s="131"/>
    </row>
    <row r="1553" spans="12:19" x14ac:dyDescent="0.3">
      <c r="L1553" s="131"/>
      <c r="M1553" s="131"/>
      <c r="N1553" s="131"/>
      <c r="O1553" s="131"/>
      <c r="P1553" s="131"/>
      <c r="Q1553" s="131"/>
      <c r="R1553" s="131"/>
      <c r="S1553" s="131"/>
    </row>
    <row r="1554" spans="12:19" x14ac:dyDescent="0.3">
      <c r="L1554" s="131"/>
      <c r="M1554" s="131"/>
      <c r="N1554" s="131"/>
      <c r="O1554" s="131"/>
      <c r="P1554" s="131"/>
      <c r="Q1554" s="131"/>
      <c r="R1554" s="131"/>
      <c r="S1554" s="131"/>
    </row>
    <row r="1555" spans="12:19" x14ac:dyDescent="0.3">
      <c r="L1555" s="131"/>
      <c r="M1555" s="131"/>
      <c r="N1555" s="131"/>
      <c r="O1555" s="131"/>
      <c r="P1555" s="131"/>
      <c r="Q1555" s="131"/>
      <c r="R1555" s="131"/>
      <c r="S1555" s="131"/>
    </row>
    <row r="1556" spans="12:19" x14ac:dyDescent="0.3">
      <c r="L1556" s="131"/>
      <c r="M1556" s="131"/>
      <c r="N1556" s="131"/>
      <c r="O1556" s="131"/>
      <c r="P1556" s="131"/>
      <c r="Q1556" s="131"/>
      <c r="R1556" s="131"/>
      <c r="S1556" s="131"/>
    </row>
    <row r="1557" spans="12:19" x14ac:dyDescent="0.3">
      <c r="L1557" s="131"/>
      <c r="M1557" s="131"/>
      <c r="N1557" s="131"/>
      <c r="O1557" s="131"/>
      <c r="P1557" s="131"/>
      <c r="Q1557" s="131"/>
      <c r="R1557" s="131"/>
      <c r="S1557" s="131"/>
    </row>
    <row r="1558" spans="12:19" x14ac:dyDescent="0.3">
      <c r="L1558" s="131"/>
      <c r="M1558" s="131"/>
      <c r="N1558" s="131"/>
      <c r="O1558" s="131"/>
      <c r="P1558" s="131"/>
      <c r="Q1558" s="131"/>
      <c r="R1558" s="131"/>
      <c r="S1558" s="131"/>
    </row>
    <row r="1559" spans="12:19" x14ac:dyDescent="0.3">
      <c r="L1559" s="131"/>
      <c r="M1559" s="131"/>
      <c r="N1559" s="131"/>
      <c r="O1559" s="131"/>
      <c r="P1559" s="131"/>
      <c r="Q1559" s="131"/>
      <c r="R1559" s="131"/>
      <c r="S1559" s="131"/>
    </row>
    <row r="1560" spans="12:19" x14ac:dyDescent="0.3">
      <c r="L1560" s="131"/>
      <c r="M1560" s="131"/>
      <c r="N1560" s="131"/>
      <c r="O1560" s="131"/>
      <c r="P1560" s="131"/>
      <c r="Q1560" s="131"/>
      <c r="R1560" s="131"/>
      <c r="S1560" s="131"/>
    </row>
    <row r="1561" spans="12:19" x14ac:dyDescent="0.3">
      <c r="L1561" s="131"/>
      <c r="M1561" s="131"/>
      <c r="N1561" s="131"/>
      <c r="O1561" s="131"/>
      <c r="P1561" s="131"/>
      <c r="Q1561" s="131"/>
      <c r="R1561" s="131"/>
      <c r="S1561" s="131"/>
    </row>
    <row r="1562" spans="12:19" x14ac:dyDescent="0.3">
      <c r="L1562" s="131"/>
      <c r="M1562" s="131"/>
      <c r="N1562" s="131"/>
      <c r="O1562" s="131"/>
      <c r="P1562" s="131"/>
      <c r="Q1562" s="131"/>
      <c r="R1562" s="131"/>
      <c r="S1562" s="131"/>
    </row>
    <row r="1563" spans="12:19" x14ac:dyDescent="0.3">
      <c r="L1563" s="131"/>
      <c r="M1563" s="131"/>
      <c r="N1563" s="131"/>
      <c r="O1563" s="131"/>
      <c r="P1563" s="131"/>
      <c r="Q1563" s="131"/>
      <c r="R1563" s="131"/>
      <c r="S1563" s="131"/>
    </row>
    <row r="1564" spans="12:19" x14ac:dyDescent="0.3">
      <c r="L1564" s="131"/>
      <c r="M1564" s="131"/>
      <c r="N1564" s="131"/>
      <c r="O1564" s="131"/>
      <c r="P1564" s="131"/>
      <c r="Q1564" s="131"/>
      <c r="R1564" s="131"/>
      <c r="S1564" s="131"/>
    </row>
    <row r="1565" spans="12:19" x14ac:dyDescent="0.3">
      <c r="L1565" s="131"/>
      <c r="M1565" s="131"/>
      <c r="N1565" s="131"/>
      <c r="O1565" s="131"/>
      <c r="P1565" s="131"/>
      <c r="Q1565" s="131"/>
      <c r="R1565" s="131"/>
      <c r="S1565" s="131"/>
    </row>
    <row r="1566" spans="12:19" x14ac:dyDescent="0.3">
      <c r="L1566" s="131"/>
      <c r="M1566" s="131"/>
      <c r="N1566" s="131"/>
      <c r="O1566" s="131"/>
      <c r="P1566" s="131"/>
      <c r="Q1566" s="131"/>
      <c r="R1566" s="131"/>
      <c r="S1566" s="131"/>
    </row>
    <row r="1567" spans="12:19" x14ac:dyDescent="0.3">
      <c r="L1567" s="131"/>
      <c r="M1567" s="131"/>
      <c r="N1567" s="131"/>
      <c r="O1567" s="131"/>
      <c r="P1567" s="131"/>
      <c r="Q1567" s="131"/>
      <c r="R1567" s="131"/>
      <c r="S1567" s="131"/>
    </row>
    <row r="1568" spans="12:19" x14ac:dyDescent="0.3">
      <c r="L1568" s="131"/>
      <c r="M1568" s="131"/>
      <c r="N1568" s="131"/>
      <c r="O1568" s="131"/>
      <c r="P1568" s="131"/>
      <c r="Q1568" s="131"/>
      <c r="R1568" s="131"/>
      <c r="S1568" s="131"/>
    </row>
    <row r="1569" spans="12:19" x14ac:dyDescent="0.3">
      <c r="L1569" s="131"/>
      <c r="M1569" s="131"/>
      <c r="N1569" s="131"/>
      <c r="O1569" s="131"/>
      <c r="P1569" s="131"/>
      <c r="Q1569" s="131"/>
      <c r="R1569" s="131"/>
      <c r="S1569" s="131"/>
    </row>
    <row r="1570" spans="12:19" x14ac:dyDescent="0.3">
      <c r="L1570" s="131"/>
      <c r="M1570" s="131"/>
      <c r="N1570" s="131"/>
      <c r="O1570" s="131"/>
      <c r="P1570" s="131"/>
      <c r="Q1570" s="131"/>
      <c r="R1570" s="131"/>
      <c r="S1570" s="131"/>
    </row>
    <row r="1571" spans="12:19" x14ac:dyDescent="0.3">
      <c r="L1571" s="131"/>
      <c r="M1571" s="131"/>
      <c r="N1571" s="131"/>
      <c r="O1571" s="131"/>
      <c r="P1571" s="131"/>
      <c r="Q1571" s="131"/>
      <c r="R1571" s="131"/>
      <c r="S1571" s="131"/>
    </row>
    <row r="1572" spans="12:19" x14ac:dyDescent="0.3">
      <c r="L1572" s="131"/>
      <c r="M1572" s="131"/>
      <c r="N1572" s="131"/>
      <c r="O1572" s="131"/>
      <c r="P1572" s="131"/>
      <c r="Q1572" s="131"/>
      <c r="R1572" s="131"/>
      <c r="S1572" s="131"/>
    </row>
    <row r="1573" spans="12:19" x14ac:dyDescent="0.3">
      <c r="L1573" s="131"/>
      <c r="M1573" s="131"/>
      <c r="N1573" s="131"/>
      <c r="O1573" s="131"/>
      <c r="P1573" s="131"/>
      <c r="Q1573" s="131"/>
      <c r="R1573" s="131"/>
      <c r="S1573" s="131"/>
    </row>
    <row r="1574" spans="12:19" x14ac:dyDescent="0.3">
      <c r="L1574" s="131"/>
      <c r="M1574" s="131"/>
      <c r="N1574" s="131"/>
      <c r="O1574" s="131"/>
      <c r="P1574" s="131"/>
      <c r="Q1574" s="131"/>
      <c r="R1574" s="131"/>
      <c r="S1574" s="131"/>
    </row>
    <row r="1575" spans="12:19" x14ac:dyDescent="0.3">
      <c r="L1575" s="131"/>
      <c r="M1575" s="131"/>
      <c r="N1575" s="131"/>
      <c r="O1575" s="131"/>
      <c r="P1575" s="131"/>
      <c r="Q1575" s="131"/>
      <c r="R1575" s="131"/>
      <c r="S1575" s="131"/>
    </row>
    <row r="1576" spans="12:19" x14ac:dyDescent="0.3">
      <c r="L1576" s="131"/>
      <c r="M1576" s="131"/>
      <c r="N1576" s="131"/>
      <c r="O1576" s="131"/>
      <c r="P1576" s="131"/>
      <c r="Q1576" s="131"/>
      <c r="R1576" s="131"/>
      <c r="S1576" s="131"/>
    </row>
    <row r="1577" spans="12:19" x14ac:dyDescent="0.3">
      <c r="L1577" s="131"/>
      <c r="M1577" s="131"/>
      <c r="N1577" s="131"/>
      <c r="O1577" s="131"/>
      <c r="P1577" s="131"/>
      <c r="Q1577" s="131"/>
      <c r="R1577" s="131"/>
      <c r="S1577" s="131"/>
    </row>
    <row r="1578" spans="12:19" x14ac:dyDescent="0.3">
      <c r="L1578" s="131"/>
      <c r="M1578" s="131"/>
      <c r="N1578" s="131"/>
      <c r="O1578" s="131"/>
      <c r="P1578" s="131"/>
      <c r="Q1578" s="131"/>
      <c r="R1578" s="131"/>
      <c r="S1578" s="131"/>
    </row>
    <row r="1579" spans="12:19" x14ac:dyDescent="0.3">
      <c r="L1579" s="131"/>
      <c r="M1579" s="131"/>
      <c r="N1579" s="131"/>
      <c r="O1579" s="131"/>
      <c r="P1579" s="131"/>
      <c r="Q1579" s="131"/>
      <c r="R1579" s="131"/>
      <c r="S1579" s="131"/>
    </row>
    <row r="1580" spans="12:19" x14ac:dyDescent="0.3">
      <c r="L1580" s="131"/>
      <c r="M1580" s="131"/>
      <c r="N1580" s="131"/>
      <c r="O1580" s="131"/>
      <c r="P1580" s="131"/>
      <c r="Q1580" s="131"/>
      <c r="R1580" s="131"/>
      <c r="S1580" s="131"/>
    </row>
    <row r="1581" spans="12:19" x14ac:dyDescent="0.3">
      <c r="L1581" s="131"/>
      <c r="M1581" s="131"/>
      <c r="N1581" s="131"/>
      <c r="O1581" s="131"/>
      <c r="P1581" s="131"/>
      <c r="Q1581" s="131"/>
      <c r="R1581" s="131"/>
      <c r="S1581" s="131"/>
    </row>
    <row r="1582" spans="12:19" x14ac:dyDescent="0.3">
      <c r="L1582" s="131"/>
      <c r="M1582" s="131"/>
      <c r="N1582" s="131"/>
      <c r="O1582" s="131"/>
      <c r="P1582" s="131"/>
      <c r="Q1582" s="131"/>
      <c r="R1582" s="131"/>
      <c r="S1582" s="131"/>
    </row>
    <row r="1583" spans="12:19" x14ac:dyDescent="0.3">
      <c r="L1583" s="131"/>
      <c r="M1583" s="131"/>
      <c r="N1583" s="131"/>
      <c r="O1583" s="131"/>
      <c r="P1583" s="131"/>
      <c r="Q1583" s="131"/>
      <c r="R1583" s="131"/>
      <c r="S1583" s="131"/>
    </row>
    <row r="1584" spans="12:19" x14ac:dyDescent="0.3">
      <c r="L1584" s="131"/>
      <c r="M1584" s="131"/>
      <c r="N1584" s="131"/>
      <c r="O1584" s="131"/>
      <c r="P1584" s="131"/>
      <c r="Q1584" s="131"/>
      <c r="R1584" s="131"/>
      <c r="S1584" s="131"/>
    </row>
    <row r="1585" spans="12:19" x14ac:dyDescent="0.3">
      <c r="L1585" s="131"/>
      <c r="M1585" s="131"/>
      <c r="N1585" s="131"/>
      <c r="O1585" s="131"/>
      <c r="P1585" s="131"/>
      <c r="Q1585" s="131"/>
      <c r="R1585" s="131"/>
      <c r="S1585" s="131"/>
    </row>
    <row r="1586" spans="12:19" x14ac:dyDescent="0.3">
      <c r="L1586" s="131"/>
      <c r="M1586" s="131"/>
      <c r="N1586" s="131"/>
      <c r="O1586" s="131"/>
      <c r="P1586" s="131"/>
      <c r="Q1586" s="131"/>
      <c r="R1586" s="131"/>
      <c r="S1586" s="131"/>
    </row>
    <row r="1587" spans="12:19" x14ac:dyDescent="0.3">
      <c r="L1587" s="131"/>
      <c r="M1587" s="131"/>
      <c r="N1587" s="131"/>
      <c r="O1587" s="131"/>
      <c r="P1587" s="131"/>
      <c r="Q1587" s="131"/>
      <c r="R1587" s="131"/>
      <c r="S1587" s="131"/>
    </row>
    <row r="1588" spans="12:19" x14ac:dyDescent="0.3">
      <c r="L1588" s="131"/>
      <c r="M1588" s="131"/>
      <c r="N1588" s="131"/>
      <c r="O1588" s="131"/>
      <c r="P1588" s="131"/>
      <c r="Q1588" s="131"/>
      <c r="R1588" s="131"/>
      <c r="S1588" s="131"/>
    </row>
    <row r="1589" spans="12:19" x14ac:dyDescent="0.3">
      <c r="L1589" s="131"/>
      <c r="M1589" s="131"/>
      <c r="N1589" s="131"/>
      <c r="O1589" s="131"/>
      <c r="P1589" s="131"/>
      <c r="Q1589" s="131"/>
      <c r="R1589" s="131"/>
      <c r="S1589" s="131"/>
    </row>
    <row r="1590" spans="12:19" x14ac:dyDescent="0.3">
      <c r="L1590" s="131"/>
      <c r="M1590" s="131"/>
      <c r="N1590" s="131"/>
      <c r="O1590" s="131"/>
      <c r="P1590" s="131"/>
      <c r="Q1590" s="131"/>
      <c r="R1590" s="131"/>
      <c r="S1590" s="131"/>
    </row>
    <row r="1591" spans="12:19" x14ac:dyDescent="0.3">
      <c r="L1591" s="131"/>
      <c r="M1591" s="131"/>
      <c r="N1591" s="131"/>
      <c r="O1591" s="131"/>
      <c r="P1591" s="131"/>
      <c r="Q1591" s="131"/>
      <c r="R1591" s="131"/>
      <c r="S1591" s="131"/>
    </row>
    <row r="1592" spans="12:19" x14ac:dyDescent="0.3">
      <c r="L1592" s="131"/>
      <c r="M1592" s="131"/>
      <c r="N1592" s="131"/>
      <c r="O1592" s="131"/>
      <c r="P1592" s="131"/>
      <c r="Q1592" s="131"/>
      <c r="R1592" s="131"/>
      <c r="S1592" s="131"/>
    </row>
    <row r="1593" spans="12:19" x14ac:dyDescent="0.3">
      <c r="L1593" s="131"/>
      <c r="M1593" s="131"/>
      <c r="N1593" s="131"/>
      <c r="O1593" s="131"/>
      <c r="P1593" s="131"/>
      <c r="Q1593" s="131"/>
      <c r="R1593" s="131"/>
      <c r="S1593" s="131"/>
    </row>
    <row r="1594" spans="12:19" x14ac:dyDescent="0.3">
      <c r="L1594" s="131"/>
      <c r="M1594" s="131"/>
      <c r="N1594" s="131"/>
      <c r="O1594" s="131"/>
      <c r="P1594" s="131"/>
      <c r="Q1594" s="131"/>
      <c r="R1594" s="131"/>
      <c r="S1594" s="131"/>
    </row>
    <row r="1595" spans="12:19" x14ac:dyDescent="0.3">
      <c r="L1595" s="131"/>
      <c r="M1595" s="131"/>
      <c r="N1595" s="131"/>
      <c r="O1595" s="131"/>
      <c r="P1595" s="131"/>
      <c r="Q1595" s="131"/>
      <c r="R1595" s="131"/>
      <c r="S1595" s="131"/>
    </row>
    <row r="1596" spans="12:19" x14ac:dyDescent="0.3">
      <c r="L1596" s="131"/>
      <c r="M1596" s="131"/>
      <c r="N1596" s="131"/>
      <c r="O1596" s="131"/>
      <c r="P1596" s="131"/>
      <c r="Q1596" s="131"/>
      <c r="R1596" s="131"/>
      <c r="S1596" s="131"/>
    </row>
    <row r="1597" spans="12:19" x14ac:dyDescent="0.3">
      <c r="L1597" s="131"/>
      <c r="M1597" s="131"/>
      <c r="N1597" s="131"/>
      <c r="O1597" s="131"/>
      <c r="P1597" s="131"/>
      <c r="Q1597" s="131"/>
      <c r="R1597" s="131"/>
      <c r="S1597" s="131"/>
    </row>
    <row r="1598" spans="12:19" x14ac:dyDescent="0.3">
      <c r="L1598" s="131"/>
      <c r="M1598" s="131"/>
      <c r="N1598" s="131"/>
      <c r="O1598" s="131"/>
      <c r="P1598" s="131"/>
      <c r="Q1598" s="131"/>
      <c r="R1598" s="131"/>
      <c r="S1598" s="131"/>
    </row>
    <row r="1599" spans="12:19" x14ac:dyDescent="0.3">
      <c r="L1599" s="131"/>
      <c r="M1599" s="131"/>
      <c r="N1599" s="131"/>
      <c r="O1599" s="131"/>
      <c r="P1599" s="131"/>
      <c r="Q1599" s="131"/>
      <c r="R1599" s="131"/>
      <c r="S1599" s="131"/>
    </row>
    <row r="1600" spans="12:19" x14ac:dyDescent="0.3">
      <c r="L1600" s="131"/>
      <c r="M1600" s="131"/>
      <c r="N1600" s="131"/>
      <c r="O1600" s="131"/>
      <c r="P1600" s="131"/>
      <c r="Q1600" s="131"/>
      <c r="R1600" s="131"/>
      <c r="S1600" s="131"/>
    </row>
    <row r="1601" spans="12:19" x14ac:dyDescent="0.3">
      <c r="L1601" s="131"/>
      <c r="M1601" s="131"/>
      <c r="N1601" s="131"/>
      <c r="O1601" s="131"/>
      <c r="P1601" s="131"/>
      <c r="Q1601" s="131"/>
      <c r="R1601" s="131"/>
      <c r="S1601" s="131"/>
    </row>
    <row r="1602" spans="12:19" x14ac:dyDescent="0.3">
      <c r="L1602" s="131"/>
      <c r="M1602" s="131"/>
      <c r="N1602" s="131"/>
      <c r="O1602" s="131"/>
      <c r="P1602" s="131"/>
      <c r="Q1602" s="131"/>
      <c r="R1602" s="131"/>
      <c r="S1602" s="131"/>
    </row>
    <row r="1603" spans="12:19" x14ac:dyDescent="0.3">
      <c r="L1603" s="131"/>
      <c r="M1603" s="131"/>
      <c r="N1603" s="131"/>
      <c r="O1603" s="131"/>
      <c r="P1603" s="131"/>
      <c r="Q1603" s="131"/>
      <c r="R1603" s="131"/>
      <c r="S1603" s="131"/>
    </row>
    <row r="1604" spans="12:19" x14ac:dyDescent="0.3">
      <c r="L1604" s="131"/>
      <c r="M1604" s="131"/>
      <c r="N1604" s="131"/>
      <c r="O1604" s="131"/>
      <c r="P1604" s="131"/>
      <c r="Q1604" s="131"/>
      <c r="R1604" s="131"/>
      <c r="S1604" s="131"/>
    </row>
    <row r="1605" spans="12:19" x14ac:dyDescent="0.3">
      <c r="L1605" s="131"/>
      <c r="M1605" s="131"/>
      <c r="N1605" s="131"/>
      <c r="O1605" s="131"/>
      <c r="P1605" s="131"/>
      <c r="Q1605" s="131"/>
      <c r="R1605" s="131"/>
      <c r="S1605" s="131"/>
    </row>
    <row r="1606" spans="12:19" x14ac:dyDescent="0.3">
      <c r="L1606" s="131"/>
      <c r="M1606" s="131"/>
      <c r="N1606" s="131"/>
      <c r="O1606" s="131"/>
      <c r="P1606" s="131"/>
      <c r="Q1606" s="131"/>
      <c r="R1606" s="131"/>
      <c r="S1606" s="131"/>
    </row>
    <row r="1607" spans="12:19" x14ac:dyDescent="0.3">
      <c r="L1607" s="131"/>
      <c r="M1607" s="131"/>
      <c r="N1607" s="131"/>
      <c r="O1607" s="131"/>
      <c r="P1607" s="131"/>
      <c r="Q1607" s="131"/>
      <c r="R1607" s="131"/>
      <c r="S1607" s="131"/>
    </row>
    <row r="1608" spans="12:19" x14ac:dyDescent="0.3">
      <c r="L1608" s="131"/>
      <c r="M1608" s="131"/>
      <c r="N1608" s="131"/>
      <c r="O1608" s="131"/>
      <c r="P1608" s="131"/>
      <c r="Q1608" s="131"/>
      <c r="R1608" s="131"/>
      <c r="S1608" s="131"/>
    </row>
    <row r="1609" spans="12:19" x14ac:dyDescent="0.3">
      <c r="L1609" s="131"/>
      <c r="M1609" s="131"/>
      <c r="N1609" s="131"/>
      <c r="O1609" s="131"/>
      <c r="P1609" s="131"/>
      <c r="Q1609" s="131"/>
      <c r="R1609" s="131"/>
      <c r="S1609" s="131"/>
    </row>
    <row r="1610" spans="12:19" x14ac:dyDescent="0.3">
      <c r="L1610" s="131"/>
      <c r="M1610" s="131"/>
      <c r="N1610" s="131"/>
      <c r="O1610" s="131"/>
      <c r="P1610" s="131"/>
      <c r="Q1610" s="131"/>
      <c r="R1610" s="131"/>
      <c r="S1610" s="131"/>
    </row>
    <row r="1611" spans="12:19" x14ac:dyDescent="0.3">
      <c r="L1611" s="131"/>
      <c r="M1611" s="131"/>
      <c r="N1611" s="131"/>
      <c r="O1611" s="131"/>
      <c r="P1611" s="131"/>
      <c r="Q1611" s="131"/>
      <c r="R1611" s="131"/>
      <c r="S1611" s="131"/>
    </row>
    <row r="1612" spans="12:19" x14ac:dyDescent="0.3">
      <c r="L1612" s="131"/>
      <c r="M1612" s="131"/>
      <c r="N1612" s="131"/>
      <c r="O1612" s="131"/>
      <c r="P1612" s="131"/>
      <c r="Q1612" s="131"/>
      <c r="R1612" s="131"/>
      <c r="S1612" s="131"/>
    </row>
    <row r="1613" spans="12:19" x14ac:dyDescent="0.3">
      <c r="L1613" s="131"/>
      <c r="M1613" s="131"/>
      <c r="N1613" s="131"/>
      <c r="O1613" s="131"/>
      <c r="P1613" s="131"/>
      <c r="Q1613" s="131"/>
      <c r="R1613" s="131"/>
      <c r="S1613" s="131"/>
    </row>
    <row r="1614" spans="12:19" x14ac:dyDescent="0.3">
      <c r="L1614" s="131"/>
      <c r="M1614" s="131"/>
      <c r="N1614" s="131"/>
      <c r="O1614" s="131"/>
      <c r="P1614" s="131"/>
      <c r="Q1614" s="131"/>
      <c r="R1614" s="131"/>
      <c r="S1614" s="131"/>
    </row>
    <row r="1615" spans="12:19" x14ac:dyDescent="0.3">
      <c r="L1615" s="131"/>
      <c r="M1615" s="131"/>
      <c r="N1615" s="131"/>
      <c r="O1615" s="131"/>
      <c r="P1615" s="131"/>
      <c r="Q1615" s="131"/>
      <c r="R1615" s="131"/>
      <c r="S1615" s="131"/>
    </row>
    <row r="1616" spans="12:19" x14ac:dyDescent="0.3">
      <c r="L1616" s="131"/>
      <c r="M1616" s="131"/>
      <c r="N1616" s="131"/>
      <c r="O1616" s="131"/>
      <c r="P1616" s="131"/>
      <c r="Q1616" s="131"/>
      <c r="R1616" s="131"/>
      <c r="S1616" s="131"/>
    </row>
    <row r="1617" spans="12:19" x14ac:dyDescent="0.3">
      <c r="L1617" s="131"/>
      <c r="M1617" s="131"/>
      <c r="N1617" s="131"/>
      <c r="O1617" s="131"/>
      <c r="P1617" s="131"/>
      <c r="Q1617" s="131"/>
      <c r="R1617" s="131"/>
      <c r="S1617" s="131"/>
    </row>
    <row r="1618" spans="12:19" x14ac:dyDescent="0.3">
      <c r="L1618" s="131"/>
      <c r="M1618" s="131"/>
      <c r="N1618" s="131"/>
      <c r="O1618" s="131"/>
      <c r="P1618" s="131"/>
      <c r="Q1618" s="131"/>
      <c r="R1618" s="131"/>
      <c r="S1618" s="131"/>
    </row>
    <row r="1619" spans="12:19" x14ac:dyDescent="0.3">
      <c r="L1619" s="131"/>
      <c r="M1619" s="131"/>
      <c r="N1619" s="131"/>
      <c r="O1619" s="131"/>
      <c r="P1619" s="131"/>
      <c r="Q1619" s="131"/>
      <c r="R1619" s="131"/>
      <c r="S1619" s="131"/>
    </row>
    <row r="1620" spans="12:19" x14ac:dyDescent="0.3">
      <c r="L1620" s="131"/>
      <c r="M1620" s="131"/>
      <c r="N1620" s="131"/>
      <c r="O1620" s="131"/>
      <c r="P1620" s="131"/>
      <c r="Q1620" s="131"/>
      <c r="R1620" s="131"/>
      <c r="S1620" s="131"/>
    </row>
    <row r="1621" spans="12:19" x14ac:dyDescent="0.3">
      <c r="L1621" s="131"/>
      <c r="M1621" s="131"/>
      <c r="N1621" s="131"/>
      <c r="O1621" s="131"/>
      <c r="P1621" s="131"/>
      <c r="Q1621" s="131"/>
      <c r="R1621" s="131"/>
      <c r="S1621" s="131"/>
    </row>
    <row r="1622" spans="12:19" x14ac:dyDescent="0.3">
      <c r="L1622" s="131"/>
      <c r="M1622" s="131"/>
      <c r="N1622" s="131"/>
      <c r="O1622" s="131"/>
      <c r="P1622" s="131"/>
      <c r="Q1622" s="131"/>
      <c r="R1622" s="131"/>
      <c r="S1622" s="131"/>
    </row>
    <row r="1623" spans="12:19" x14ac:dyDescent="0.3">
      <c r="L1623" s="131"/>
      <c r="M1623" s="131"/>
      <c r="N1623" s="131"/>
      <c r="O1623" s="131"/>
      <c r="P1623" s="131"/>
      <c r="Q1623" s="131"/>
      <c r="R1623" s="131"/>
      <c r="S1623" s="131"/>
    </row>
    <row r="1624" spans="12:19" x14ac:dyDescent="0.3">
      <c r="L1624" s="131"/>
      <c r="M1624" s="131"/>
      <c r="N1624" s="131"/>
      <c r="O1624" s="131"/>
      <c r="P1624" s="131"/>
      <c r="Q1624" s="131"/>
      <c r="R1624" s="131"/>
      <c r="S1624" s="131"/>
    </row>
    <row r="1625" spans="12:19" x14ac:dyDescent="0.3">
      <c r="L1625" s="131"/>
      <c r="M1625" s="131"/>
      <c r="N1625" s="131"/>
      <c r="O1625" s="131"/>
      <c r="P1625" s="131"/>
      <c r="Q1625" s="131"/>
      <c r="R1625" s="131"/>
      <c r="S1625" s="131"/>
    </row>
    <row r="1626" spans="12:19" x14ac:dyDescent="0.3">
      <c r="L1626" s="131"/>
      <c r="M1626" s="131"/>
      <c r="N1626" s="131"/>
      <c r="O1626" s="131"/>
      <c r="P1626" s="131"/>
      <c r="Q1626" s="131"/>
      <c r="R1626" s="131"/>
      <c r="S1626" s="131"/>
    </row>
    <row r="1627" spans="12:19" x14ac:dyDescent="0.3">
      <c r="L1627" s="131"/>
      <c r="M1627" s="131"/>
      <c r="N1627" s="131"/>
      <c r="O1627" s="131"/>
      <c r="P1627" s="131"/>
      <c r="Q1627" s="131"/>
      <c r="R1627" s="131"/>
      <c r="S1627" s="131"/>
    </row>
    <row r="1628" spans="12:19" x14ac:dyDescent="0.3">
      <c r="L1628" s="131"/>
      <c r="M1628" s="131"/>
      <c r="N1628" s="131"/>
      <c r="O1628" s="131"/>
      <c r="P1628" s="131"/>
      <c r="Q1628" s="131"/>
      <c r="R1628" s="131"/>
      <c r="S1628" s="131"/>
    </row>
    <row r="1629" spans="12:19" x14ac:dyDescent="0.3">
      <c r="L1629" s="131"/>
      <c r="M1629" s="131"/>
      <c r="N1629" s="131"/>
      <c r="O1629" s="131"/>
      <c r="P1629" s="131"/>
      <c r="Q1629" s="131"/>
      <c r="R1629" s="131"/>
      <c r="S1629" s="131"/>
    </row>
    <row r="1630" spans="12:19" x14ac:dyDescent="0.3">
      <c r="L1630" s="131"/>
      <c r="M1630" s="131"/>
      <c r="N1630" s="131"/>
      <c r="O1630" s="131"/>
      <c r="P1630" s="131"/>
      <c r="Q1630" s="131"/>
      <c r="R1630" s="131"/>
      <c r="S1630" s="131"/>
    </row>
    <row r="1631" spans="12:19" x14ac:dyDescent="0.3">
      <c r="L1631" s="131"/>
      <c r="M1631" s="131"/>
      <c r="N1631" s="131"/>
      <c r="O1631" s="131"/>
      <c r="P1631" s="131"/>
      <c r="Q1631" s="131"/>
      <c r="R1631" s="131"/>
      <c r="S1631" s="131"/>
    </row>
    <row r="1632" spans="12:19" x14ac:dyDescent="0.3">
      <c r="L1632" s="131"/>
      <c r="M1632" s="131"/>
      <c r="N1632" s="131"/>
      <c r="O1632" s="131"/>
      <c r="P1632" s="131"/>
      <c r="Q1632" s="131"/>
      <c r="R1632" s="131"/>
      <c r="S1632" s="131"/>
    </row>
    <row r="1633" spans="12:19" x14ac:dyDescent="0.3">
      <c r="L1633" s="131"/>
      <c r="M1633" s="131"/>
      <c r="N1633" s="131"/>
      <c r="O1633" s="131"/>
      <c r="P1633" s="131"/>
      <c r="Q1633" s="131"/>
      <c r="R1633" s="131"/>
      <c r="S1633" s="131"/>
    </row>
    <row r="1634" spans="12:19" x14ac:dyDescent="0.3">
      <c r="L1634" s="131"/>
      <c r="M1634" s="131"/>
      <c r="N1634" s="131"/>
      <c r="O1634" s="131"/>
      <c r="P1634" s="131"/>
      <c r="Q1634" s="131"/>
      <c r="R1634" s="131"/>
      <c r="S1634" s="131"/>
    </row>
    <row r="1635" spans="12:19" x14ac:dyDescent="0.3">
      <c r="L1635" s="131"/>
      <c r="M1635" s="131"/>
      <c r="N1635" s="131"/>
      <c r="O1635" s="131"/>
      <c r="P1635" s="131"/>
      <c r="Q1635" s="131"/>
      <c r="R1635" s="131"/>
      <c r="S1635" s="131"/>
    </row>
    <row r="1636" spans="12:19" x14ac:dyDescent="0.3">
      <c r="L1636" s="131"/>
      <c r="M1636" s="131"/>
      <c r="N1636" s="131"/>
      <c r="O1636" s="131"/>
      <c r="P1636" s="131"/>
      <c r="Q1636" s="131"/>
      <c r="R1636" s="131"/>
      <c r="S1636" s="131"/>
    </row>
    <row r="1637" spans="12:19" x14ac:dyDescent="0.3">
      <c r="L1637" s="131"/>
      <c r="M1637" s="131"/>
      <c r="N1637" s="131"/>
      <c r="O1637" s="131"/>
      <c r="P1637" s="131"/>
      <c r="Q1637" s="131"/>
      <c r="R1637" s="131"/>
      <c r="S1637" s="131"/>
    </row>
    <row r="1638" spans="12:19" x14ac:dyDescent="0.3">
      <c r="L1638" s="131"/>
      <c r="M1638" s="131"/>
      <c r="N1638" s="131"/>
      <c r="O1638" s="131"/>
      <c r="P1638" s="131"/>
      <c r="Q1638" s="131"/>
      <c r="R1638" s="131"/>
      <c r="S1638" s="131"/>
    </row>
    <row r="1639" spans="12:19" x14ac:dyDescent="0.3">
      <c r="L1639" s="131"/>
      <c r="M1639" s="131"/>
      <c r="N1639" s="131"/>
      <c r="O1639" s="131"/>
      <c r="P1639" s="131"/>
      <c r="Q1639" s="131"/>
      <c r="R1639" s="131"/>
      <c r="S1639" s="131"/>
    </row>
    <row r="1640" spans="12:19" x14ac:dyDescent="0.3">
      <c r="L1640" s="131"/>
      <c r="M1640" s="131"/>
      <c r="N1640" s="131"/>
      <c r="O1640" s="131"/>
      <c r="P1640" s="131"/>
      <c r="Q1640" s="131"/>
      <c r="R1640" s="131"/>
      <c r="S1640" s="131"/>
    </row>
    <row r="1641" spans="12:19" x14ac:dyDescent="0.3">
      <c r="L1641" s="131"/>
      <c r="M1641" s="131"/>
      <c r="N1641" s="131"/>
      <c r="O1641" s="131"/>
      <c r="P1641" s="131"/>
      <c r="Q1641" s="131"/>
      <c r="R1641" s="131"/>
      <c r="S1641" s="131"/>
    </row>
    <row r="1642" spans="12:19" x14ac:dyDescent="0.3">
      <c r="L1642" s="131"/>
      <c r="M1642" s="131"/>
      <c r="N1642" s="131"/>
      <c r="O1642" s="131"/>
      <c r="P1642" s="131"/>
      <c r="Q1642" s="131"/>
      <c r="R1642" s="131"/>
      <c r="S1642" s="131"/>
    </row>
    <row r="1643" spans="12:19" x14ac:dyDescent="0.3">
      <c r="L1643" s="131"/>
      <c r="M1643" s="131"/>
      <c r="N1643" s="131"/>
      <c r="O1643" s="131"/>
      <c r="P1643" s="131"/>
      <c r="Q1643" s="131"/>
      <c r="R1643" s="131"/>
      <c r="S1643" s="131"/>
    </row>
    <row r="1644" spans="12:19" x14ac:dyDescent="0.3">
      <c r="L1644" s="131"/>
      <c r="M1644" s="131"/>
      <c r="N1644" s="131"/>
      <c r="O1644" s="131"/>
      <c r="P1644" s="131"/>
      <c r="Q1644" s="131"/>
      <c r="R1644" s="131"/>
      <c r="S1644" s="131"/>
    </row>
    <row r="1645" spans="12:19" x14ac:dyDescent="0.3">
      <c r="L1645" s="131"/>
      <c r="M1645" s="131"/>
      <c r="N1645" s="131"/>
      <c r="O1645" s="131"/>
      <c r="P1645" s="131"/>
      <c r="Q1645" s="131"/>
      <c r="R1645" s="131"/>
      <c r="S1645" s="131"/>
    </row>
    <row r="1646" spans="12:19" x14ac:dyDescent="0.3">
      <c r="L1646" s="131"/>
      <c r="M1646" s="131"/>
      <c r="N1646" s="131"/>
      <c r="O1646" s="131"/>
      <c r="P1646" s="131"/>
      <c r="Q1646" s="131"/>
      <c r="R1646" s="131"/>
      <c r="S1646" s="131"/>
    </row>
    <row r="1647" spans="12:19" x14ac:dyDescent="0.3">
      <c r="L1647" s="131"/>
      <c r="M1647" s="131"/>
      <c r="N1647" s="131"/>
      <c r="O1647" s="131"/>
      <c r="P1647" s="131"/>
      <c r="Q1647" s="131"/>
      <c r="R1647" s="131"/>
      <c r="S1647" s="131"/>
    </row>
    <row r="1648" spans="12:19" x14ac:dyDescent="0.3">
      <c r="L1648" s="131"/>
      <c r="M1648" s="131"/>
      <c r="N1648" s="131"/>
      <c r="O1648" s="131"/>
      <c r="P1648" s="131"/>
      <c r="Q1648" s="131"/>
      <c r="R1648" s="131"/>
      <c r="S1648" s="131"/>
    </row>
    <row r="1649" spans="12:19" x14ac:dyDescent="0.3">
      <c r="L1649" s="131"/>
      <c r="M1649" s="131"/>
      <c r="N1649" s="131"/>
      <c r="O1649" s="131"/>
      <c r="P1649" s="131"/>
      <c r="Q1649" s="131"/>
      <c r="R1649" s="131"/>
      <c r="S1649" s="131"/>
    </row>
    <row r="1650" spans="12:19" x14ac:dyDescent="0.3">
      <c r="L1650" s="131"/>
      <c r="M1650" s="131"/>
      <c r="N1650" s="131"/>
      <c r="O1650" s="131"/>
      <c r="P1650" s="131"/>
      <c r="Q1650" s="131"/>
      <c r="R1650" s="131"/>
      <c r="S1650" s="131"/>
    </row>
    <row r="1651" spans="12:19" x14ac:dyDescent="0.3">
      <c r="L1651" s="131"/>
      <c r="M1651" s="131"/>
      <c r="N1651" s="131"/>
      <c r="O1651" s="131"/>
      <c r="P1651" s="131"/>
      <c r="Q1651" s="131"/>
      <c r="R1651" s="131"/>
      <c r="S1651" s="131"/>
    </row>
    <row r="1652" spans="12:19" x14ac:dyDescent="0.3">
      <c r="L1652" s="131"/>
      <c r="M1652" s="131"/>
      <c r="N1652" s="131"/>
      <c r="O1652" s="131"/>
      <c r="P1652" s="131"/>
      <c r="Q1652" s="131"/>
      <c r="R1652" s="131"/>
      <c r="S1652" s="131"/>
    </row>
    <row r="1653" spans="12:19" x14ac:dyDescent="0.3">
      <c r="L1653" s="131"/>
      <c r="M1653" s="131"/>
      <c r="N1653" s="131"/>
      <c r="O1653" s="131"/>
      <c r="P1653" s="131"/>
      <c r="Q1653" s="131"/>
      <c r="R1653" s="131"/>
      <c r="S1653" s="131"/>
    </row>
    <row r="1654" spans="12:19" x14ac:dyDescent="0.3">
      <c r="L1654" s="131"/>
      <c r="M1654" s="131"/>
      <c r="N1654" s="131"/>
      <c r="O1654" s="131"/>
      <c r="P1654" s="131"/>
      <c r="Q1654" s="131"/>
      <c r="R1654" s="131"/>
      <c r="S1654" s="131"/>
    </row>
    <row r="1655" spans="12:19" x14ac:dyDescent="0.3">
      <c r="L1655" s="131"/>
      <c r="M1655" s="131"/>
      <c r="N1655" s="131"/>
      <c r="O1655" s="131"/>
      <c r="P1655" s="131"/>
      <c r="Q1655" s="131"/>
      <c r="R1655" s="131"/>
      <c r="S1655" s="131"/>
    </row>
    <row r="1656" spans="12:19" x14ac:dyDescent="0.3">
      <c r="L1656" s="131"/>
      <c r="M1656" s="131"/>
      <c r="N1656" s="131"/>
      <c r="O1656" s="131"/>
      <c r="P1656" s="131"/>
      <c r="Q1656" s="131"/>
      <c r="R1656" s="131"/>
      <c r="S1656" s="131"/>
    </row>
    <row r="1657" spans="12:19" x14ac:dyDescent="0.3">
      <c r="L1657" s="131"/>
      <c r="M1657" s="131"/>
      <c r="N1657" s="131"/>
      <c r="O1657" s="131"/>
      <c r="P1657" s="131"/>
      <c r="Q1657" s="131"/>
      <c r="R1657" s="131"/>
      <c r="S1657" s="131"/>
    </row>
    <row r="1658" spans="12:19" x14ac:dyDescent="0.3">
      <c r="L1658" s="131"/>
      <c r="M1658" s="131"/>
      <c r="N1658" s="131"/>
      <c r="O1658" s="131"/>
      <c r="P1658" s="131"/>
      <c r="Q1658" s="131"/>
      <c r="R1658" s="131"/>
      <c r="S1658" s="131"/>
    </row>
    <row r="1659" spans="12:19" x14ac:dyDescent="0.3">
      <c r="L1659" s="131"/>
      <c r="M1659" s="131"/>
      <c r="N1659" s="131"/>
      <c r="O1659" s="131"/>
      <c r="P1659" s="131"/>
      <c r="Q1659" s="131"/>
      <c r="R1659" s="131"/>
      <c r="S1659" s="131"/>
    </row>
    <row r="1660" spans="12:19" x14ac:dyDescent="0.3">
      <c r="L1660" s="131"/>
      <c r="M1660" s="131"/>
      <c r="N1660" s="131"/>
      <c r="O1660" s="131"/>
      <c r="P1660" s="131"/>
      <c r="Q1660" s="131"/>
      <c r="R1660" s="131"/>
      <c r="S1660" s="131"/>
    </row>
    <row r="1661" spans="12:19" x14ac:dyDescent="0.3">
      <c r="L1661" s="131"/>
      <c r="M1661" s="131"/>
      <c r="N1661" s="131"/>
      <c r="O1661" s="131"/>
      <c r="P1661" s="131"/>
      <c r="Q1661" s="131"/>
      <c r="R1661" s="131"/>
      <c r="S1661" s="131"/>
    </row>
    <row r="1662" spans="12:19" x14ac:dyDescent="0.3">
      <c r="L1662" s="131"/>
      <c r="M1662" s="131"/>
      <c r="N1662" s="131"/>
      <c r="O1662" s="131"/>
      <c r="P1662" s="131"/>
      <c r="Q1662" s="131"/>
      <c r="R1662" s="131"/>
      <c r="S1662" s="131"/>
    </row>
    <row r="1663" spans="12:19" x14ac:dyDescent="0.3">
      <c r="L1663" s="131"/>
      <c r="M1663" s="131"/>
      <c r="N1663" s="131"/>
      <c r="O1663" s="131"/>
      <c r="P1663" s="131"/>
      <c r="Q1663" s="131"/>
      <c r="R1663" s="131"/>
      <c r="S1663" s="131"/>
    </row>
    <row r="1664" spans="12:19" x14ac:dyDescent="0.3">
      <c r="L1664" s="131"/>
      <c r="M1664" s="131"/>
      <c r="N1664" s="131"/>
      <c r="O1664" s="131"/>
      <c r="P1664" s="131"/>
      <c r="Q1664" s="131"/>
      <c r="R1664" s="131"/>
      <c r="S1664" s="131"/>
    </row>
    <row r="1665" spans="12:19" x14ac:dyDescent="0.3">
      <c r="L1665" s="131"/>
      <c r="M1665" s="131"/>
      <c r="N1665" s="131"/>
      <c r="O1665" s="131"/>
      <c r="P1665" s="131"/>
      <c r="Q1665" s="131"/>
      <c r="R1665" s="131"/>
      <c r="S1665" s="131"/>
    </row>
    <row r="1666" spans="12:19" x14ac:dyDescent="0.3">
      <c r="L1666" s="131"/>
      <c r="M1666" s="131"/>
      <c r="N1666" s="131"/>
      <c r="O1666" s="131"/>
      <c r="P1666" s="131"/>
      <c r="Q1666" s="131"/>
      <c r="R1666" s="131"/>
      <c r="S1666" s="131"/>
    </row>
    <row r="1667" spans="12:19" x14ac:dyDescent="0.3">
      <c r="L1667" s="131"/>
      <c r="M1667" s="131"/>
      <c r="N1667" s="131"/>
      <c r="O1667" s="131"/>
      <c r="P1667" s="131"/>
      <c r="Q1667" s="131"/>
      <c r="R1667" s="131"/>
      <c r="S1667" s="131"/>
    </row>
    <row r="1668" spans="12:19" x14ac:dyDescent="0.3">
      <c r="L1668" s="131"/>
      <c r="M1668" s="131"/>
      <c r="N1668" s="131"/>
      <c r="O1668" s="131"/>
      <c r="P1668" s="131"/>
      <c r="Q1668" s="131"/>
      <c r="R1668" s="131"/>
      <c r="S1668" s="131"/>
    </row>
    <row r="1669" spans="12:19" x14ac:dyDescent="0.3">
      <c r="L1669" s="131"/>
      <c r="M1669" s="131"/>
      <c r="N1669" s="131"/>
      <c r="O1669" s="131"/>
      <c r="P1669" s="131"/>
      <c r="Q1669" s="131"/>
      <c r="R1669" s="131"/>
      <c r="S1669" s="131"/>
    </row>
    <row r="1670" spans="12:19" x14ac:dyDescent="0.3">
      <c r="L1670" s="131"/>
      <c r="M1670" s="131"/>
      <c r="N1670" s="131"/>
      <c r="O1670" s="131"/>
      <c r="P1670" s="131"/>
      <c r="Q1670" s="131"/>
      <c r="R1670" s="131"/>
      <c r="S1670" s="131"/>
    </row>
    <row r="1671" spans="12:19" x14ac:dyDescent="0.3">
      <c r="L1671" s="131"/>
      <c r="M1671" s="131"/>
      <c r="N1671" s="131"/>
      <c r="O1671" s="131"/>
      <c r="P1671" s="131"/>
      <c r="Q1671" s="131"/>
      <c r="R1671" s="131"/>
      <c r="S1671" s="131"/>
    </row>
    <row r="1672" spans="12:19" x14ac:dyDescent="0.3">
      <c r="L1672" s="131"/>
      <c r="M1672" s="131"/>
      <c r="N1672" s="131"/>
      <c r="O1672" s="131"/>
      <c r="P1672" s="131"/>
      <c r="Q1672" s="131"/>
      <c r="R1672" s="131"/>
      <c r="S1672" s="131"/>
    </row>
    <row r="1673" spans="12:19" x14ac:dyDescent="0.3">
      <c r="L1673" s="131"/>
      <c r="M1673" s="131"/>
      <c r="N1673" s="131"/>
      <c r="O1673" s="131"/>
      <c r="P1673" s="131"/>
      <c r="Q1673" s="131"/>
      <c r="R1673" s="131"/>
      <c r="S1673" s="131"/>
    </row>
    <row r="1674" spans="12:19" x14ac:dyDescent="0.3">
      <c r="L1674" s="131"/>
      <c r="M1674" s="131"/>
      <c r="N1674" s="131"/>
      <c r="O1674" s="131"/>
      <c r="P1674" s="131"/>
      <c r="Q1674" s="131"/>
      <c r="R1674" s="131"/>
      <c r="S1674" s="131"/>
    </row>
    <row r="1675" spans="12:19" x14ac:dyDescent="0.3">
      <c r="L1675" s="131"/>
      <c r="M1675" s="131"/>
      <c r="N1675" s="131"/>
      <c r="O1675" s="131"/>
      <c r="P1675" s="131"/>
      <c r="Q1675" s="131"/>
      <c r="R1675" s="131"/>
      <c r="S1675" s="131"/>
    </row>
    <row r="1676" spans="12:19" x14ac:dyDescent="0.3">
      <c r="L1676" s="131"/>
      <c r="M1676" s="131"/>
      <c r="N1676" s="131"/>
      <c r="O1676" s="131"/>
      <c r="P1676" s="131"/>
      <c r="Q1676" s="131"/>
      <c r="R1676" s="131"/>
      <c r="S1676" s="131"/>
    </row>
    <row r="1677" spans="12:19" x14ac:dyDescent="0.3">
      <c r="L1677" s="131"/>
      <c r="M1677" s="131"/>
      <c r="N1677" s="131"/>
      <c r="O1677" s="131"/>
      <c r="P1677" s="131"/>
      <c r="Q1677" s="131"/>
      <c r="R1677" s="131"/>
      <c r="S1677" s="131"/>
    </row>
    <row r="1678" spans="12:19" x14ac:dyDescent="0.3">
      <c r="L1678" s="131"/>
      <c r="M1678" s="131"/>
      <c r="N1678" s="131"/>
      <c r="O1678" s="131"/>
      <c r="P1678" s="131"/>
      <c r="Q1678" s="131"/>
      <c r="R1678" s="131"/>
      <c r="S1678" s="131"/>
    </row>
    <row r="1679" spans="12:19" x14ac:dyDescent="0.3">
      <c r="L1679" s="131"/>
      <c r="M1679" s="131"/>
      <c r="N1679" s="131"/>
      <c r="O1679" s="131"/>
      <c r="P1679" s="131"/>
      <c r="Q1679" s="131"/>
      <c r="R1679" s="131"/>
      <c r="S1679" s="131"/>
    </row>
    <row r="1680" spans="12:19" x14ac:dyDescent="0.3">
      <c r="L1680" s="131"/>
      <c r="M1680" s="131"/>
      <c r="N1680" s="131"/>
      <c r="O1680" s="131"/>
      <c r="P1680" s="131"/>
      <c r="Q1680" s="131"/>
      <c r="R1680" s="131"/>
      <c r="S1680" s="131"/>
    </row>
    <row r="1681" spans="12:19" x14ac:dyDescent="0.3">
      <c r="L1681" s="131"/>
      <c r="M1681" s="131"/>
      <c r="N1681" s="131"/>
      <c r="O1681" s="131"/>
      <c r="P1681" s="131"/>
      <c r="Q1681" s="131"/>
      <c r="R1681" s="131"/>
      <c r="S1681" s="131"/>
    </row>
    <row r="1682" spans="12:19" x14ac:dyDescent="0.3">
      <c r="L1682" s="131"/>
      <c r="M1682" s="131"/>
      <c r="N1682" s="131"/>
      <c r="O1682" s="131"/>
      <c r="P1682" s="131"/>
      <c r="Q1682" s="131"/>
      <c r="R1682" s="131"/>
      <c r="S1682" s="131"/>
    </row>
    <row r="1683" spans="12:19" x14ac:dyDescent="0.3">
      <c r="L1683" s="131"/>
      <c r="M1683" s="131"/>
      <c r="N1683" s="131"/>
      <c r="O1683" s="131"/>
      <c r="P1683" s="131"/>
      <c r="Q1683" s="131"/>
      <c r="R1683" s="131"/>
      <c r="S1683" s="131"/>
    </row>
    <row r="1684" spans="12:19" x14ac:dyDescent="0.3">
      <c r="L1684" s="131"/>
      <c r="M1684" s="131"/>
      <c r="N1684" s="131"/>
      <c r="O1684" s="131"/>
      <c r="P1684" s="131"/>
      <c r="Q1684" s="131"/>
      <c r="R1684" s="131"/>
      <c r="S1684" s="131"/>
    </row>
    <row r="1685" spans="12:19" x14ac:dyDescent="0.3">
      <c r="L1685" s="131"/>
      <c r="M1685" s="131"/>
      <c r="N1685" s="131"/>
      <c r="O1685" s="131"/>
      <c r="P1685" s="131"/>
      <c r="Q1685" s="131"/>
      <c r="R1685" s="131"/>
      <c r="S1685" s="131"/>
    </row>
    <row r="1686" spans="12:19" x14ac:dyDescent="0.3">
      <c r="L1686" s="131"/>
      <c r="M1686" s="131"/>
      <c r="N1686" s="131"/>
      <c r="O1686" s="131"/>
      <c r="P1686" s="131"/>
      <c r="Q1686" s="131"/>
      <c r="R1686" s="131"/>
      <c r="S1686" s="131"/>
    </row>
    <row r="1687" spans="12:19" x14ac:dyDescent="0.3">
      <c r="L1687" s="131"/>
      <c r="M1687" s="131"/>
      <c r="N1687" s="131"/>
      <c r="O1687" s="131"/>
      <c r="P1687" s="131"/>
      <c r="Q1687" s="131"/>
      <c r="R1687" s="131"/>
      <c r="S1687" s="131"/>
    </row>
    <row r="1688" spans="12:19" x14ac:dyDescent="0.3">
      <c r="L1688" s="131"/>
      <c r="M1688" s="131"/>
      <c r="N1688" s="131"/>
      <c r="O1688" s="131"/>
      <c r="P1688" s="131"/>
      <c r="Q1688" s="131"/>
      <c r="R1688" s="131"/>
      <c r="S1688" s="131"/>
    </row>
    <row r="1689" spans="12:19" x14ac:dyDescent="0.3">
      <c r="L1689" s="131"/>
      <c r="M1689" s="131"/>
      <c r="N1689" s="131"/>
      <c r="O1689" s="131"/>
      <c r="P1689" s="131"/>
      <c r="Q1689" s="131"/>
      <c r="R1689" s="131"/>
      <c r="S1689" s="131"/>
    </row>
    <row r="1690" spans="12:19" x14ac:dyDescent="0.3">
      <c r="L1690" s="131"/>
      <c r="M1690" s="131"/>
      <c r="N1690" s="131"/>
      <c r="O1690" s="131"/>
      <c r="P1690" s="131"/>
      <c r="Q1690" s="131"/>
      <c r="R1690" s="131"/>
      <c r="S1690" s="131"/>
    </row>
    <row r="1691" spans="12:19" x14ac:dyDescent="0.3">
      <c r="L1691" s="131"/>
      <c r="M1691" s="131"/>
      <c r="N1691" s="131"/>
      <c r="O1691" s="131"/>
      <c r="P1691" s="131"/>
      <c r="Q1691" s="131"/>
      <c r="R1691" s="131"/>
      <c r="S1691" s="131"/>
    </row>
    <row r="1692" spans="12:19" x14ac:dyDescent="0.3">
      <c r="L1692" s="131"/>
      <c r="M1692" s="131"/>
      <c r="N1692" s="131"/>
      <c r="O1692" s="131"/>
      <c r="P1692" s="131"/>
      <c r="Q1692" s="131"/>
      <c r="R1692" s="131"/>
      <c r="S1692" s="131"/>
    </row>
    <row r="1693" spans="12:19" x14ac:dyDescent="0.3">
      <c r="L1693" s="131"/>
      <c r="M1693" s="131"/>
      <c r="N1693" s="131"/>
      <c r="O1693" s="131"/>
      <c r="P1693" s="131"/>
      <c r="Q1693" s="131"/>
      <c r="R1693" s="131"/>
      <c r="S1693" s="131"/>
    </row>
    <row r="1694" spans="12:19" x14ac:dyDescent="0.3">
      <c r="L1694" s="131"/>
      <c r="M1694" s="131"/>
      <c r="N1694" s="131"/>
      <c r="O1694" s="131"/>
      <c r="P1694" s="131"/>
      <c r="Q1694" s="131"/>
      <c r="R1694" s="131"/>
      <c r="S1694" s="131"/>
    </row>
    <row r="1695" spans="12:19" x14ac:dyDescent="0.3">
      <c r="L1695" s="131"/>
      <c r="M1695" s="131"/>
      <c r="N1695" s="131"/>
      <c r="O1695" s="131"/>
      <c r="P1695" s="131"/>
      <c r="Q1695" s="131"/>
      <c r="R1695" s="131"/>
      <c r="S1695" s="131"/>
    </row>
    <row r="1696" spans="12:19" x14ac:dyDescent="0.3">
      <c r="L1696" s="131"/>
      <c r="M1696" s="131"/>
      <c r="N1696" s="131"/>
      <c r="O1696" s="131"/>
      <c r="P1696" s="131"/>
      <c r="Q1696" s="131"/>
      <c r="R1696" s="131"/>
      <c r="S1696" s="131"/>
    </row>
    <row r="1697" spans="12:19" x14ac:dyDescent="0.3">
      <c r="L1697" s="131"/>
      <c r="M1697" s="131"/>
      <c r="N1697" s="131"/>
      <c r="O1697" s="131"/>
      <c r="P1697" s="131"/>
      <c r="Q1697" s="131"/>
      <c r="R1697" s="131"/>
      <c r="S1697" s="131"/>
    </row>
    <row r="1698" spans="12:19" x14ac:dyDescent="0.3">
      <c r="L1698" s="131"/>
      <c r="M1698" s="131"/>
      <c r="N1698" s="131"/>
      <c r="O1698" s="131"/>
      <c r="P1698" s="131"/>
      <c r="Q1698" s="131"/>
      <c r="R1698" s="131"/>
      <c r="S1698" s="131"/>
    </row>
    <row r="1699" spans="12:19" x14ac:dyDescent="0.3">
      <c r="L1699" s="131"/>
      <c r="M1699" s="131"/>
      <c r="N1699" s="131"/>
      <c r="O1699" s="131"/>
      <c r="P1699" s="131"/>
      <c r="Q1699" s="131"/>
      <c r="R1699" s="131"/>
      <c r="S1699" s="131"/>
    </row>
    <row r="1700" spans="12:19" x14ac:dyDescent="0.3">
      <c r="L1700" s="131"/>
      <c r="M1700" s="131"/>
      <c r="N1700" s="131"/>
      <c r="O1700" s="131"/>
      <c r="P1700" s="131"/>
      <c r="Q1700" s="131"/>
      <c r="R1700" s="131"/>
      <c r="S1700" s="131"/>
    </row>
    <row r="1701" spans="12:19" x14ac:dyDescent="0.3">
      <c r="L1701" s="131"/>
      <c r="M1701" s="131"/>
      <c r="N1701" s="131"/>
      <c r="O1701" s="131"/>
      <c r="P1701" s="131"/>
      <c r="Q1701" s="131"/>
      <c r="R1701" s="131"/>
      <c r="S1701" s="131"/>
    </row>
    <row r="1702" spans="12:19" x14ac:dyDescent="0.3">
      <c r="L1702" s="131"/>
      <c r="M1702" s="131"/>
      <c r="N1702" s="131"/>
      <c r="O1702" s="131"/>
      <c r="P1702" s="131"/>
      <c r="Q1702" s="131"/>
      <c r="R1702" s="131"/>
      <c r="S1702" s="131"/>
    </row>
    <row r="1703" spans="12:19" x14ac:dyDescent="0.3">
      <c r="L1703" s="131"/>
      <c r="M1703" s="131"/>
      <c r="N1703" s="131"/>
      <c r="O1703" s="131"/>
      <c r="P1703" s="131"/>
      <c r="Q1703" s="131"/>
      <c r="R1703" s="131"/>
      <c r="S1703" s="131"/>
    </row>
    <row r="1704" spans="12:19" x14ac:dyDescent="0.3">
      <c r="L1704" s="131"/>
      <c r="M1704" s="131"/>
      <c r="N1704" s="131"/>
      <c r="O1704" s="131"/>
      <c r="P1704" s="131"/>
      <c r="Q1704" s="131"/>
      <c r="R1704" s="131"/>
      <c r="S1704" s="131"/>
    </row>
    <row r="1705" spans="12:19" x14ac:dyDescent="0.3">
      <c r="L1705" s="131"/>
      <c r="M1705" s="131"/>
      <c r="N1705" s="131"/>
      <c r="O1705" s="131"/>
      <c r="P1705" s="131"/>
      <c r="Q1705" s="131"/>
      <c r="R1705" s="131"/>
      <c r="S1705" s="131"/>
    </row>
    <row r="1706" spans="12:19" x14ac:dyDescent="0.3">
      <c r="L1706" s="131"/>
      <c r="M1706" s="131"/>
      <c r="N1706" s="131"/>
      <c r="O1706" s="131"/>
      <c r="P1706" s="131"/>
      <c r="Q1706" s="131"/>
      <c r="R1706" s="131"/>
      <c r="S1706" s="131"/>
    </row>
    <row r="1707" spans="12:19" x14ac:dyDescent="0.3">
      <c r="L1707" s="131"/>
      <c r="M1707" s="131"/>
      <c r="N1707" s="131"/>
      <c r="O1707" s="131"/>
      <c r="P1707" s="131"/>
      <c r="Q1707" s="131"/>
      <c r="R1707" s="131"/>
      <c r="S1707" s="131"/>
    </row>
    <row r="1708" spans="12:19" x14ac:dyDescent="0.3">
      <c r="L1708" s="131"/>
      <c r="M1708" s="131"/>
      <c r="N1708" s="131"/>
      <c r="O1708" s="131"/>
      <c r="P1708" s="131"/>
      <c r="Q1708" s="131"/>
      <c r="R1708" s="131"/>
      <c r="S1708" s="131"/>
    </row>
    <row r="1709" spans="12:19" x14ac:dyDescent="0.3">
      <c r="L1709" s="131"/>
      <c r="M1709" s="131"/>
      <c r="N1709" s="131"/>
      <c r="O1709" s="131"/>
      <c r="P1709" s="131"/>
      <c r="Q1709" s="131"/>
      <c r="R1709" s="131"/>
      <c r="S1709" s="131"/>
    </row>
    <row r="1710" spans="12:19" x14ac:dyDescent="0.3">
      <c r="L1710" s="131"/>
      <c r="M1710" s="131"/>
      <c r="N1710" s="131"/>
      <c r="O1710" s="131"/>
      <c r="P1710" s="131"/>
      <c r="Q1710" s="131"/>
      <c r="R1710" s="131"/>
      <c r="S1710" s="131"/>
    </row>
    <row r="1711" spans="12:19" x14ac:dyDescent="0.3">
      <c r="L1711" s="131"/>
      <c r="M1711" s="131"/>
      <c r="N1711" s="131"/>
      <c r="O1711" s="131"/>
      <c r="P1711" s="131"/>
      <c r="Q1711" s="131"/>
      <c r="R1711" s="131"/>
      <c r="S1711" s="131"/>
    </row>
    <row r="1712" spans="12:19" x14ac:dyDescent="0.3">
      <c r="L1712" s="131"/>
      <c r="M1712" s="131"/>
      <c r="N1712" s="131"/>
      <c r="O1712" s="131"/>
      <c r="P1712" s="131"/>
      <c r="Q1712" s="131"/>
      <c r="R1712" s="131"/>
      <c r="S1712" s="131"/>
    </row>
    <row r="1713" spans="12:19" x14ac:dyDescent="0.3">
      <c r="L1713" s="131"/>
      <c r="M1713" s="131"/>
      <c r="N1713" s="131"/>
      <c r="O1713" s="131"/>
      <c r="P1713" s="131"/>
      <c r="Q1713" s="131"/>
      <c r="R1713" s="131"/>
      <c r="S1713" s="131"/>
    </row>
    <row r="1714" spans="12:19" x14ac:dyDescent="0.3">
      <c r="L1714" s="131"/>
      <c r="M1714" s="131"/>
      <c r="N1714" s="131"/>
      <c r="O1714" s="131"/>
      <c r="P1714" s="131"/>
      <c r="Q1714" s="131"/>
      <c r="R1714" s="131"/>
      <c r="S1714" s="131"/>
    </row>
    <row r="1715" spans="12:19" x14ac:dyDescent="0.3">
      <c r="L1715" s="131"/>
      <c r="M1715" s="131"/>
      <c r="N1715" s="131"/>
      <c r="O1715" s="131"/>
      <c r="P1715" s="131"/>
      <c r="Q1715" s="131"/>
      <c r="R1715" s="131"/>
      <c r="S1715" s="131"/>
    </row>
    <row r="1716" spans="12:19" x14ac:dyDescent="0.3">
      <c r="L1716" s="131"/>
      <c r="M1716" s="131"/>
      <c r="N1716" s="131"/>
      <c r="O1716" s="131"/>
      <c r="P1716" s="131"/>
      <c r="Q1716" s="131"/>
      <c r="R1716" s="131"/>
      <c r="S1716" s="131"/>
    </row>
    <row r="1717" spans="12:19" x14ac:dyDescent="0.3">
      <c r="L1717" s="131"/>
      <c r="M1717" s="131"/>
      <c r="N1717" s="131"/>
      <c r="O1717" s="131"/>
      <c r="P1717" s="131"/>
      <c r="Q1717" s="131"/>
      <c r="R1717" s="131"/>
      <c r="S1717" s="131"/>
    </row>
    <row r="1718" spans="12:19" x14ac:dyDescent="0.3">
      <c r="L1718" s="131"/>
      <c r="M1718" s="131"/>
      <c r="N1718" s="131"/>
      <c r="O1718" s="131"/>
      <c r="P1718" s="131"/>
      <c r="Q1718" s="131"/>
      <c r="R1718" s="131"/>
      <c r="S1718" s="131"/>
    </row>
    <row r="1719" spans="12:19" x14ac:dyDescent="0.3">
      <c r="L1719" s="131"/>
      <c r="M1719" s="131"/>
      <c r="N1719" s="131"/>
      <c r="O1719" s="131"/>
      <c r="P1719" s="131"/>
      <c r="Q1719" s="131"/>
      <c r="R1719" s="131"/>
      <c r="S1719" s="131"/>
    </row>
    <row r="1720" spans="12:19" x14ac:dyDescent="0.3">
      <c r="L1720" s="131"/>
      <c r="M1720" s="131"/>
      <c r="N1720" s="131"/>
      <c r="O1720" s="131"/>
      <c r="P1720" s="131"/>
      <c r="Q1720" s="131"/>
      <c r="R1720" s="131"/>
      <c r="S1720" s="131"/>
    </row>
    <row r="1721" spans="12:19" x14ac:dyDescent="0.3">
      <c r="L1721" s="131"/>
      <c r="M1721" s="131"/>
      <c r="N1721" s="131"/>
      <c r="O1721" s="131"/>
      <c r="P1721" s="131"/>
      <c r="Q1721" s="131"/>
      <c r="R1721" s="131"/>
      <c r="S1721" s="131"/>
    </row>
    <row r="1722" spans="12:19" x14ac:dyDescent="0.3">
      <c r="L1722" s="131"/>
      <c r="M1722" s="131"/>
      <c r="N1722" s="131"/>
      <c r="O1722" s="131"/>
      <c r="P1722" s="131"/>
      <c r="Q1722" s="131"/>
      <c r="R1722" s="131"/>
      <c r="S1722" s="131"/>
    </row>
    <row r="1723" spans="12:19" x14ac:dyDescent="0.3">
      <c r="L1723" s="131"/>
      <c r="M1723" s="131"/>
      <c r="N1723" s="131"/>
      <c r="O1723" s="131"/>
      <c r="P1723" s="131"/>
      <c r="Q1723" s="131"/>
      <c r="R1723" s="131"/>
      <c r="S1723" s="131"/>
    </row>
    <row r="1724" spans="12:19" x14ac:dyDescent="0.3">
      <c r="L1724" s="131"/>
      <c r="M1724" s="131"/>
      <c r="N1724" s="131"/>
      <c r="O1724" s="131"/>
      <c r="P1724" s="131"/>
      <c r="Q1724" s="131"/>
      <c r="R1724" s="131"/>
      <c r="S1724" s="131"/>
    </row>
    <row r="1725" spans="12:19" x14ac:dyDescent="0.3">
      <c r="L1725" s="131"/>
      <c r="M1725" s="131"/>
      <c r="N1725" s="131"/>
      <c r="O1725" s="131"/>
      <c r="P1725" s="131"/>
      <c r="Q1725" s="131"/>
      <c r="R1725" s="131"/>
      <c r="S1725" s="131"/>
    </row>
    <row r="1726" spans="12:19" x14ac:dyDescent="0.3">
      <c r="L1726" s="131"/>
      <c r="M1726" s="131"/>
      <c r="N1726" s="131"/>
      <c r="O1726" s="131"/>
      <c r="P1726" s="131"/>
      <c r="Q1726" s="131"/>
      <c r="R1726" s="131"/>
      <c r="S1726" s="131"/>
    </row>
    <row r="1727" spans="12:19" x14ac:dyDescent="0.3">
      <c r="L1727" s="131"/>
      <c r="M1727" s="131"/>
      <c r="N1727" s="131"/>
      <c r="O1727" s="131"/>
      <c r="P1727" s="131"/>
      <c r="Q1727" s="131"/>
      <c r="R1727" s="131"/>
      <c r="S1727" s="131"/>
    </row>
    <row r="1728" spans="12:19" x14ac:dyDescent="0.3">
      <c r="L1728" s="131"/>
      <c r="M1728" s="131"/>
      <c r="N1728" s="131"/>
      <c r="O1728" s="131"/>
      <c r="P1728" s="131"/>
      <c r="Q1728" s="131"/>
      <c r="R1728" s="131"/>
      <c r="S1728" s="131"/>
    </row>
    <row r="1729" spans="12:19" x14ac:dyDescent="0.3">
      <c r="L1729" s="131"/>
      <c r="M1729" s="131"/>
      <c r="N1729" s="131"/>
      <c r="O1729" s="131"/>
      <c r="P1729" s="131"/>
      <c r="Q1729" s="131"/>
      <c r="R1729" s="131"/>
      <c r="S1729" s="131"/>
    </row>
    <row r="1730" spans="12:19" x14ac:dyDescent="0.3">
      <c r="L1730" s="131"/>
      <c r="M1730" s="131"/>
      <c r="N1730" s="131"/>
      <c r="O1730" s="131"/>
      <c r="P1730" s="131"/>
      <c r="Q1730" s="131"/>
      <c r="R1730" s="131"/>
      <c r="S1730" s="131"/>
    </row>
    <row r="1731" spans="12:19" x14ac:dyDescent="0.3">
      <c r="L1731" s="131"/>
      <c r="M1731" s="131"/>
      <c r="N1731" s="131"/>
      <c r="O1731" s="131"/>
      <c r="P1731" s="131"/>
      <c r="Q1731" s="131"/>
      <c r="R1731" s="131"/>
      <c r="S1731" s="131"/>
    </row>
    <row r="1732" spans="12:19" x14ac:dyDescent="0.3">
      <c r="L1732" s="131"/>
      <c r="M1732" s="131"/>
      <c r="N1732" s="131"/>
      <c r="O1732" s="131"/>
      <c r="P1732" s="131"/>
      <c r="Q1732" s="131"/>
      <c r="R1732" s="131"/>
      <c r="S1732" s="131"/>
    </row>
    <row r="1733" spans="12:19" x14ac:dyDescent="0.3">
      <c r="L1733" s="131"/>
      <c r="M1733" s="131"/>
      <c r="N1733" s="131"/>
      <c r="O1733" s="131"/>
      <c r="P1733" s="131"/>
      <c r="Q1733" s="131"/>
      <c r="R1733" s="131"/>
      <c r="S1733" s="131"/>
    </row>
    <row r="1734" spans="12:19" x14ac:dyDescent="0.3">
      <c r="L1734" s="131"/>
      <c r="M1734" s="131"/>
      <c r="N1734" s="131"/>
      <c r="O1734" s="131"/>
      <c r="P1734" s="131"/>
      <c r="Q1734" s="131"/>
      <c r="R1734" s="131"/>
      <c r="S1734" s="131"/>
    </row>
    <row r="1735" spans="12:19" x14ac:dyDescent="0.3">
      <c r="L1735" s="131"/>
      <c r="M1735" s="131"/>
      <c r="N1735" s="131"/>
      <c r="O1735" s="131"/>
      <c r="P1735" s="131"/>
      <c r="Q1735" s="131"/>
      <c r="R1735" s="131"/>
      <c r="S1735" s="131"/>
    </row>
    <row r="1736" spans="12:19" x14ac:dyDescent="0.3">
      <c r="L1736" s="131"/>
      <c r="M1736" s="131"/>
      <c r="N1736" s="131"/>
      <c r="O1736" s="131"/>
      <c r="P1736" s="131"/>
      <c r="Q1736" s="131"/>
      <c r="R1736" s="131"/>
      <c r="S1736" s="131"/>
    </row>
    <row r="1737" spans="12:19" x14ac:dyDescent="0.3">
      <c r="L1737" s="131"/>
      <c r="M1737" s="131"/>
      <c r="N1737" s="131"/>
      <c r="O1737" s="131"/>
      <c r="P1737" s="131"/>
      <c r="Q1737" s="131"/>
      <c r="R1737" s="131"/>
      <c r="S1737" s="131"/>
    </row>
    <row r="1738" spans="12:19" x14ac:dyDescent="0.3">
      <c r="L1738" s="131"/>
      <c r="M1738" s="131"/>
      <c r="N1738" s="131"/>
      <c r="O1738" s="131"/>
      <c r="P1738" s="131"/>
      <c r="Q1738" s="131"/>
      <c r="R1738" s="131"/>
      <c r="S1738" s="131"/>
    </row>
    <row r="1739" spans="12:19" x14ac:dyDescent="0.3">
      <c r="L1739" s="131"/>
      <c r="M1739" s="131"/>
      <c r="N1739" s="131"/>
      <c r="O1739" s="131"/>
      <c r="P1739" s="131"/>
      <c r="Q1739" s="131"/>
      <c r="R1739" s="131"/>
      <c r="S1739" s="131"/>
    </row>
    <row r="1740" spans="12:19" x14ac:dyDescent="0.3">
      <c r="L1740" s="131"/>
      <c r="M1740" s="131"/>
      <c r="N1740" s="131"/>
      <c r="O1740" s="131"/>
      <c r="P1740" s="131"/>
      <c r="Q1740" s="131"/>
      <c r="R1740" s="131"/>
      <c r="S1740" s="131"/>
    </row>
    <row r="1741" spans="12:19" x14ac:dyDescent="0.3">
      <c r="L1741" s="131"/>
      <c r="M1741" s="131"/>
      <c r="N1741" s="131"/>
      <c r="O1741" s="131"/>
      <c r="P1741" s="131"/>
      <c r="Q1741" s="131"/>
      <c r="R1741" s="131"/>
      <c r="S1741" s="131"/>
    </row>
    <row r="1742" spans="12:19" x14ac:dyDescent="0.3">
      <c r="L1742" s="131"/>
      <c r="M1742" s="131"/>
      <c r="N1742" s="131"/>
      <c r="O1742" s="131"/>
      <c r="P1742" s="131"/>
      <c r="Q1742" s="131"/>
      <c r="R1742" s="131"/>
      <c r="S1742" s="131"/>
    </row>
    <row r="1743" spans="12:19" x14ac:dyDescent="0.3">
      <c r="L1743" s="131"/>
      <c r="M1743" s="131"/>
      <c r="N1743" s="131"/>
      <c r="O1743" s="131"/>
      <c r="P1743" s="131"/>
      <c r="Q1743" s="131"/>
      <c r="R1743" s="131"/>
      <c r="S1743" s="131"/>
    </row>
    <row r="1744" spans="12:19" x14ac:dyDescent="0.3">
      <c r="L1744" s="131"/>
      <c r="M1744" s="131"/>
      <c r="N1744" s="131"/>
      <c r="O1744" s="131"/>
      <c r="P1744" s="131"/>
      <c r="Q1744" s="131"/>
      <c r="R1744" s="131"/>
      <c r="S1744" s="131"/>
    </row>
    <row r="1745" spans="12:19" x14ac:dyDescent="0.3">
      <c r="L1745" s="131"/>
      <c r="M1745" s="131"/>
      <c r="N1745" s="131"/>
      <c r="O1745" s="131"/>
      <c r="P1745" s="131"/>
      <c r="Q1745" s="131"/>
      <c r="R1745" s="131"/>
      <c r="S1745" s="131"/>
    </row>
    <row r="1746" spans="12:19" x14ac:dyDescent="0.3">
      <c r="L1746" s="131"/>
      <c r="M1746" s="131"/>
      <c r="N1746" s="131"/>
      <c r="O1746" s="131"/>
      <c r="P1746" s="131"/>
      <c r="Q1746" s="131"/>
      <c r="R1746" s="131"/>
      <c r="S1746" s="131"/>
    </row>
    <row r="1747" spans="12:19" x14ac:dyDescent="0.3">
      <c r="L1747" s="131"/>
      <c r="M1747" s="131"/>
      <c r="N1747" s="131"/>
      <c r="O1747" s="131"/>
      <c r="P1747" s="131"/>
      <c r="Q1747" s="131"/>
      <c r="R1747" s="131"/>
      <c r="S1747" s="131"/>
    </row>
    <row r="1748" spans="12:19" x14ac:dyDescent="0.3">
      <c r="L1748" s="131"/>
      <c r="M1748" s="131"/>
      <c r="N1748" s="131"/>
      <c r="O1748" s="131"/>
      <c r="P1748" s="131"/>
      <c r="Q1748" s="131"/>
      <c r="R1748" s="131"/>
      <c r="S1748" s="131"/>
    </row>
    <row r="1749" spans="12:19" x14ac:dyDescent="0.3">
      <c r="L1749" s="131"/>
      <c r="M1749" s="131"/>
      <c r="N1749" s="131"/>
      <c r="O1749" s="131"/>
      <c r="P1749" s="131"/>
      <c r="Q1749" s="131"/>
      <c r="R1749" s="131"/>
      <c r="S1749" s="131"/>
    </row>
    <row r="1750" spans="12:19" x14ac:dyDescent="0.3">
      <c r="L1750" s="131"/>
      <c r="M1750" s="131"/>
      <c r="N1750" s="131"/>
      <c r="O1750" s="131"/>
      <c r="P1750" s="131"/>
      <c r="Q1750" s="131"/>
      <c r="R1750" s="131"/>
      <c r="S1750" s="131"/>
    </row>
    <row r="1751" spans="12:19" x14ac:dyDescent="0.3">
      <c r="L1751" s="131"/>
      <c r="M1751" s="131"/>
      <c r="N1751" s="131"/>
      <c r="O1751" s="131"/>
      <c r="P1751" s="131"/>
      <c r="Q1751" s="131"/>
      <c r="R1751" s="131"/>
      <c r="S1751" s="131"/>
    </row>
    <row r="1752" spans="12:19" x14ac:dyDescent="0.3">
      <c r="L1752" s="131"/>
      <c r="M1752" s="131"/>
      <c r="N1752" s="131"/>
      <c r="O1752" s="131"/>
      <c r="P1752" s="131"/>
      <c r="Q1752" s="131"/>
      <c r="R1752" s="131"/>
      <c r="S1752" s="131"/>
    </row>
    <row r="1753" spans="12:19" x14ac:dyDescent="0.3">
      <c r="L1753" s="131"/>
      <c r="M1753" s="131"/>
      <c r="N1753" s="131"/>
      <c r="O1753" s="131"/>
      <c r="P1753" s="131"/>
      <c r="Q1753" s="131"/>
      <c r="R1753" s="131"/>
      <c r="S1753" s="131"/>
    </row>
    <row r="1754" spans="12:19" x14ac:dyDescent="0.3">
      <c r="L1754" s="131"/>
      <c r="M1754" s="131"/>
      <c r="N1754" s="131"/>
      <c r="O1754" s="131"/>
      <c r="P1754" s="131"/>
      <c r="Q1754" s="131"/>
      <c r="R1754" s="131"/>
      <c r="S1754" s="131"/>
    </row>
    <row r="1755" spans="12:19" x14ac:dyDescent="0.3">
      <c r="L1755" s="131"/>
      <c r="M1755" s="131"/>
      <c r="N1755" s="131"/>
      <c r="O1755" s="131"/>
      <c r="P1755" s="131"/>
      <c r="Q1755" s="131"/>
      <c r="R1755" s="131"/>
      <c r="S1755" s="131"/>
    </row>
    <row r="1756" spans="12:19" x14ac:dyDescent="0.3">
      <c r="L1756" s="131"/>
      <c r="M1756" s="131"/>
      <c r="N1756" s="131"/>
      <c r="O1756" s="131"/>
      <c r="P1756" s="131"/>
      <c r="Q1756" s="131"/>
      <c r="R1756" s="131"/>
      <c r="S1756" s="131"/>
    </row>
    <row r="1757" spans="12:19" x14ac:dyDescent="0.3">
      <c r="L1757" s="131"/>
      <c r="M1757" s="131"/>
      <c r="N1757" s="131"/>
      <c r="O1757" s="131"/>
      <c r="P1757" s="131"/>
      <c r="Q1757" s="131"/>
      <c r="R1757" s="131"/>
      <c r="S1757" s="131"/>
    </row>
    <row r="1758" spans="12:19" x14ac:dyDescent="0.3">
      <c r="L1758" s="131"/>
      <c r="M1758" s="131"/>
      <c r="N1758" s="131"/>
      <c r="O1758" s="131"/>
      <c r="P1758" s="131"/>
      <c r="Q1758" s="131"/>
      <c r="R1758" s="131"/>
      <c r="S1758" s="131"/>
    </row>
    <row r="1759" spans="12:19" x14ac:dyDescent="0.3">
      <c r="L1759" s="131"/>
      <c r="M1759" s="131"/>
      <c r="N1759" s="131"/>
      <c r="O1759" s="131"/>
      <c r="P1759" s="131"/>
      <c r="Q1759" s="131"/>
      <c r="R1759" s="131"/>
      <c r="S1759" s="131"/>
    </row>
    <row r="1760" spans="12:19" x14ac:dyDescent="0.3">
      <c r="L1760" s="131"/>
      <c r="M1760" s="131"/>
      <c r="N1760" s="131"/>
      <c r="O1760" s="131"/>
      <c r="P1760" s="131"/>
      <c r="Q1760" s="131"/>
      <c r="R1760" s="131"/>
      <c r="S1760" s="131"/>
    </row>
    <row r="1761" spans="12:19" x14ac:dyDescent="0.3">
      <c r="L1761" s="131"/>
      <c r="M1761" s="131"/>
      <c r="N1761" s="131"/>
      <c r="O1761" s="131"/>
      <c r="P1761" s="131"/>
      <c r="Q1761" s="131"/>
      <c r="R1761" s="131"/>
      <c r="S1761" s="131"/>
    </row>
    <row r="1762" spans="12:19" x14ac:dyDescent="0.3">
      <c r="L1762" s="131"/>
      <c r="M1762" s="131"/>
      <c r="N1762" s="131"/>
      <c r="O1762" s="131"/>
      <c r="P1762" s="131"/>
      <c r="Q1762" s="131"/>
      <c r="R1762" s="131"/>
      <c r="S1762" s="131"/>
    </row>
    <row r="1763" spans="12:19" x14ac:dyDescent="0.3">
      <c r="L1763" s="131"/>
      <c r="M1763" s="131"/>
      <c r="N1763" s="131"/>
      <c r="O1763" s="131"/>
      <c r="P1763" s="131"/>
      <c r="Q1763" s="131"/>
      <c r="R1763" s="131"/>
      <c r="S1763" s="131"/>
    </row>
    <row r="1764" spans="12:19" x14ac:dyDescent="0.3">
      <c r="L1764" s="131"/>
      <c r="M1764" s="131"/>
      <c r="N1764" s="131"/>
      <c r="O1764" s="131"/>
      <c r="P1764" s="131"/>
      <c r="Q1764" s="131"/>
      <c r="R1764" s="131"/>
      <c r="S1764" s="131"/>
    </row>
    <row r="1765" spans="12:19" x14ac:dyDescent="0.3">
      <c r="L1765" s="131"/>
      <c r="M1765" s="131"/>
      <c r="N1765" s="131"/>
      <c r="O1765" s="131"/>
      <c r="P1765" s="131"/>
      <c r="Q1765" s="131"/>
      <c r="R1765" s="131"/>
      <c r="S1765" s="131"/>
    </row>
    <row r="1766" spans="12:19" x14ac:dyDescent="0.3">
      <c r="L1766" s="131"/>
      <c r="M1766" s="131"/>
      <c r="N1766" s="131"/>
      <c r="O1766" s="131"/>
      <c r="P1766" s="131"/>
      <c r="Q1766" s="131"/>
      <c r="R1766" s="131"/>
      <c r="S1766" s="131"/>
    </row>
    <row r="1767" spans="12:19" x14ac:dyDescent="0.3">
      <c r="L1767" s="131"/>
      <c r="M1767" s="131"/>
      <c r="N1767" s="131"/>
      <c r="O1767" s="131"/>
      <c r="P1767" s="131"/>
      <c r="Q1767" s="131"/>
      <c r="R1767" s="131"/>
      <c r="S1767" s="131"/>
    </row>
    <row r="1768" spans="12:19" x14ac:dyDescent="0.3">
      <c r="L1768" s="131"/>
      <c r="M1768" s="131"/>
      <c r="N1768" s="131"/>
      <c r="O1768" s="131"/>
      <c r="P1768" s="131"/>
      <c r="Q1768" s="131"/>
      <c r="R1768" s="131"/>
      <c r="S1768" s="131"/>
    </row>
    <row r="1769" spans="12:19" x14ac:dyDescent="0.3">
      <c r="L1769" s="131"/>
      <c r="M1769" s="131"/>
      <c r="N1769" s="131"/>
      <c r="O1769" s="131"/>
      <c r="P1769" s="131"/>
      <c r="Q1769" s="131"/>
      <c r="R1769" s="131"/>
      <c r="S1769" s="131"/>
    </row>
    <row r="1770" spans="12:19" x14ac:dyDescent="0.3">
      <c r="L1770" s="131"/>
      <c r="M1770" s="131"/>
      <c r="N1770" s="131"/>
      <c r="O1770" s="131"/>
      <c r="P1770" s="131"/>
      <c r="Q1770" s="131"/>
      <c r="R1770" s="131"/>
      <c r="S1770" s="131"/>
    </row>
    <row r="1771" spans="12:19" x14ac:dyDescent="0.3">
      <c r="L1771" s="131"/>
      <c r="M1771" s="131"/>
      <c r="N1771" s="131"/>
      <c r="O1771" s="131"/>
      <c r="P1771" s="131"/>
      <c r="Q1771" s="131"/>
      <c r="R1771" s="131"/>
      <c r="S1771" s="131"/>
    </row>
    <row r="1772" spans="12:19" x14ac:dyDescent="0.3">
      <c r="L1772" s="131"/>
      <c r="M1772" s="131"/>
      <c r="N1772" s="131"/>
      <c r="O1772" s="131"/>
      <c r="P1772" s="131"/>
      <c r="Q1772" s="131"/>
      <c r="R1772" s="131"/>
      <c r="S1772" s="131"/>
    </row>
    <row r="1773" spans="12:19" x14ac:dyDescent="0.3">
      <c r="L1773" s="131"/>
      <c r="M1773" s="131"/>
      <c r="N1773" s="131"/>
      <c r="O1773" s="131"/>
      <c r="P1773" s="131"/>
      <c r="Q1773" s="131"/>
      <c r="R1773" s="131"/>
      <c r="S1773" s="131"/>
    </row>
    <row r="1774" spans="12:19" x14ac:dyDescent="0.3">
      <c r="L1774" s="131"/>
      <c r="M1774" s="131"/>
      <c r="N1774" s="131"/>
      <c r="O1774" s="131"/>
      <c r="P1774" s="131"/>
      <c r="Q1774" s="131"/>
      <c r="R1774" s="131"/>
      <c r="S1774" s="131"/>
    </row>
    <row r="1775" spans="12:19" x14ac:dyDescent="0.3">
      <c r="L1775" s="131"/>
      <c r="M1775" s="131"/>
      <c r="N1775" s="131"/>
      <c r="O1775" s="131"/>
      <c r="P1775" s="131"/>
      <c r="Q1775" s="131"/>
      <c r="R1775" s="131"/>
      <c r="S1775" s="131"/>
    </row>
    <row r="1776" spans="12:19" x14ac:dyDescent="0.3">
      <c r="L1776" s="131"/>
      <c r="M1776" s="131"/>
      <c r="N1776" s="131"/>
      <c r="O1776" s="131"/>
      <c r="P1776" s="131"/>
      <c r="Q1776" s="131"/>
      <c r="R1776" s="131"/>
      <c r="S1776" s="131"/>
    </row>
    <row r="1777" spans="12:19" x14ac:dyDescent="0.3">
      <c r="L1777" s="131"/>
      <c r="M1777" s="131"/>
      <c r="N1777" s="131"/>
      <c r="O1777" s="131"/>
      <c r="P1777" s="131"/>
      <c r="Q1777" s="131"/>
      <c r="R1777" s="131"/>
      <c r="S1777" s="131"/>
    </row>
    <row r="1778" spans="12:19" x14ac:dyDescent="0.3">
      <c r="L1778" s="131"/>
      <c r="M1778" s="131"/>
      <c r="N1778" s="131"/>
      <c r="O1778" s="131"/>
      <c r="P1778" s="131"/>
      <c r="Q1778" s="131"/>
      <c r="R1778" s="131"/>
      <c r="S1778" s="131"/>
    </row>
    <row r="1779" spans="12:19" x14ac:dyDescent="0.3">
      <c r="L1779" s="131"/>
      <c r="M1779" s="131"/>
      <c r="N1779" s="131"/>
      <c r="O1779" s="131"/>
      <c r="P1779" s="131"/>
      <c r="Q1779" s="131"/>
      <c r="R1779" s="131"/>
      <c r="S1779" s="131"/>
    </row>
    <row r="1780" spans="12:19" x14ac:dyDescent="0.3">
      <c r="L1780" s="131"/>
      <c r="M1780" s="131"/>
      <c r="N1780" s="131"/>
      <c r="O1780" s="131"/>
      <c r="P1780" s="131"/>
      <c r="Q1780" s="131"/>
      <c r="R1780" s="131"/>
      <c r="S1780" s="131"/>
    </row>
    <row r="1781" spans="12:19" x14ac:dyDescent="0.3">
      <c r="L1781" s="131"/>
      <c r="M1781" s="131"/>
      <c r="N1781" s="131"/>
      <c r="O1781" s="131"/>
      <c r="P1781" s="131"/>
      <c r="Q1781" s="131"/>
      <c r="R1781" s="131"/>
      <c r="S1781" s="131"/>
    </row>
    <row r="1782" spans="12:19" x14ac:dyDescent="0.3">
      <c r="L1782" s="131"/>
      <c r="M1782" s="131"/>
      <c r="N1782" s="131"/>
      <c r="O1782" s="131"/>
      <c r="P1782" s="131"/>
      <c r="Q1782" s="131"/>
      <c r="R1782" s="131"/>
      <c r="S1782" s="131"/>
    </row>
    <row r="1783" spans="12:19" x14ac:dyDescent="0.3">
      <c r="L1783" s="131"/>
      <c r="M1783" s="131"/>
      <c r="N1783" s="131"/>
      <c r="O1783" s="131"/>
      <c r="P1783" s="131"/>
      <c r="Q1783" s="131"/>
      <c r="R1783" s="131"/>
      <c r="S1783" s="131"/>
    </row>
    <row r="1784" spans="12:19" x14ac:dyDescent="0.3">
      <c r="L1784" s="131"/>
      <c r="M1784" s="131"/>
      <c r="N1784" s="131"/>
      <c r="O1784" s="131"/>
      <c r="P1784" s="131"/>
      <c r="Q1784" s="131"/>
      <c r="R1784" s="131"/>
      <c r="S1784" s="131"/>
    </row>
    <row r="1785" spans="12:19" x14ac:dyDescent="0.3">
      <c r="L1785" s="131"/>
      <c r="M1785" s="131"/>
      <c r="N1785" s="131"/>
      <c r="O1785" s="131"/>
      <c r="P1785" s="131"/>
      <c r="Q1785" s="131"/>
      <c r="R1785" s="131"/>
      <c r="S1785" s="131"/>
    </row>
    <row r="1786" spans="12:19" x14ac:dyDescent="0.3">
      <c r="L1786" s="131"/>
      <c r="M1786" s="131"/>
      <c r="N1786" s="131"/>
      <c r="O1786" s="131"/>
      <c r="P1786" s="131"/>
      <c r="Q1786" s="131"/>
      <c r="R1786" s="131"/>
      <c r="S1786" s="131"/>
    </row>
    <row r="1787" spans="12:19" x14ac:dyDescent="0.3">
      <c r="L1787" s="131"/>
      <c r="M1787" s="131"/>
      <c r="N1787" s="131"/>
      <c r="O1787" s="131"/>
      <c r="P1787" s="131"/>
      <c r="Q1787" s="131"/>
      <c r="R1787" s="131"/>
      <c r="S1787" s="131"/>
    </row>
    <row r="1788" spans="12:19" x14ac:dyDescent="0.3">
      <c r="L1788" s="131"/>
      <c r="M1788" s="131"/>
      <c r="N1788" s="131"/>
      <c r="O1788" s="131"/>
      <c r="P1788" s="131"/>
      <c r="Q1788" s="131"/>
      <c r="R1788" s="131"/>
      <c r="S1788" s="131"/>
    </row>
    <row r="1789" spans="12:19" x14ac:dyDescent="0.3">
      <c r="L1789" s="131"/>
      <c r="M1789" s="131"/>
      <c r="N1789" s="131"/>
      <c r="O1789" s="131"/>
      <c r="P1789" s="131"/>
      <c r="Q1789" s="131"/>
      <c r="R1789" s="131"/>
      <c r="S1789" s="131"/>
    </row>
    <row r="1790" spans="12:19" x14ac:dyDescent="0.3">
      <c r="L1790" s="131"/>
      <c r="M1790" s="131"/>
      <c r="N1790" s="131"/>
      <c r="O1790" s="131"/>
      <c r="P1790" s="131"/>
      <c r="Q1790" s="131"/>
      <c r="R1790" s="131"/>
      <c r="S1790" s="131"/>
    </row>
    <row r="1791" spans="12:19" x14ac:dyDescent="0.3">
      <c r="L1791" s="131"/>
      <c r="M1791" s="131"/>
      <c r="N1791" s="131"/>
      <c r="O1791" s="131"/>
      <c r="P1791" s="131"/>
      <c r="Q1791" s="131"/>
      <c r="R1791" s="131"/>
      <c r="S1791" s="131"/>
    </row>
    <row r="1792" spans="12:19" x14ac:dyDescent="0.3">
      <c r="L1792" s="131"/>
      <c r="M1792" s="131"/>
      <c r="N1792" s="131"/>
      <c r="O1792" s="131"/>
      <c r="P1792" s="131"/>
      <c r="Q1792" s="131"/>
      <c r="R1792" s="131"/>
      <c r="S1792" s="131"/>
    </row>
    <row r="1793" spans="12:19" x14ac:dyDescent="0.3">
      <c r="L1793" s="131"/>
      <c r="M1793" s="131"/>
      <c r="N1793" s="131"/>
      <c r="O1793" s="131"/>
      <c r="P1793" s="131"/>
      <c r="Q1793" s="131"/>
      <c r="R1793" s="131"/>
      <c r="S1793" s="131"/>
    </row>
    <row r="1794" spans="12:19" x14ac:dyDescent="0.3">
      <c r="L1794" s="131"/>
      <c r="M1794" s="131"/>
      <c r="N1794" s="131"/>
      <c r="O1794" s="131"/>
      <c r="P1794" s="131"/>
      <c r="Q1794" s="131"/>
      <c r="R1794" s="131"/>
      <c r="S1794" s="131"/>
    </row>
    <row r="1795" spans="12:19" x14ac:dyDescent="0.3">
      <c r="L1795" s="131"/>
      <c r="M1795" s="131"/>
      <c r="N1795" s="131"/>
      <c r="O1795" s="131"/>
      <c r="P1795" s="131"/>
      <c r="Q1795" s="131"/>
      <c r="R1795" s="131"/>
      <c r="S1795" s="131"/>
    </row>
    <row r="1796" spans="12:19" x14ac:dyDescent="0.3">
      <c r="L1796" s="131"/>
      <c r="M1796" s="131"/>
      <c r="N1796" s="131"/>
      <c r="O1796" s="131"/>
      <c r="P1796" s="131"/>
      <c r="Q1796" s="131"/>
      <c r="R1796" s="131"/>
      <c r="S1796" s="131"/>
    </row>
    <row r="1797" spans="12:19" x14ac:dyDescent="0.3">
      <c r="L1797" s="131"/>
      <c r="M1797" s="131"/>
      <c r="N1797" s="131"/>
      <c r="O1797" s="131"/>
      <c r="P1797" s="131"/>
      <c r="Q1797" s="131"/>
      <c r="R1797" s="131"/>
      <c r="S1797" s="131"/>
    </row>
    <row r="1798" spans="12:19" x14ac:dyDescent="0.3">
      <c r="L1798" s="131"/>
      <c r="M1798" s="131"/>
      <c r="N1798" s="131"/>
      <c r="O1798" s="131"/>
      <c r="P1798" s="131"/>
      <c r="Q1798" s="131"/>
      <c r="R1798" s="131"/>
      <c r="S1798" s="131"/>
    </row>
    <row r="1799" spans="12:19" x14ac:dyDescent="0.3">
      <c r="L1799" s="131"/>
      <c r="M1799" s="131"/>
      <c r="N1799" s="131"/>
      <c r="O1799" s="131"/>
      <c r="P1799" s="131"/>
      <c r="Q1799" s="131"/>
      <c r="R1799" s="131"/>
      <c r="S1799" s="131"/>
    </row>
    <row r="1800" spans="12:19" x14ac:dyDescent="0.3">
      <c r="L1800" s="131"/>
      <c r="M1800" s="131"/>
      <c r="N1800" s="131"/>
      <c r="O1800" s="131"/>
      <c r="P1800" s="131"/>
      <c r="Q1800" s="131"/>
      <c r="R1800" s="131"/>
      <c r="S1800" s="131"/>
    </row>
    <row r="1801" spans="12:19" x14ac:dyDescent="0.3">
      <c r="L1801" s="131"/>
      <c r="M1801" s="131"/>
      <c r="N1801" s="131"/>
      <c r="O1801" s="131"/>
      <c r="P1801" s="131"/>
      <c r="Q1801" s="131"/>
      <c r="R1801" s="131"/>
      <c r="S1801" s="131"/>
    </row>
    <row r="1802" spans="12:19" x14ac:dyDescent="0.3">
      <c r="L1802" s="131"/>
      <c r="M1802" s="131"/>
      <c r="N1802" s="131"/>
      <c r="O1802" s="131"/>
      <c r="P1802" s="131"/>
      <c r="Q1802" s="131"/>
      <c r="R1802" s="131"/>
      <c r="S1802" s="131"/>
    </row>
    <row r="1803" spans="12:19" x14ac:dyDescent="0.3">
      <c r="L1803" s="131"/>
      <c r="M1803" s="131"/>
      <c r="N1803" s="131"/>
      <c r="O1803" s="131"/>
      <c r="P1803" s="131"/>
      <c r="Q1803" s="131"/>
      <c r="R1803" s="131"/>
      <c r="S1803" s="131"/>
    </row>
    <row r="1804" spans="12:19" x14ac:dyDescent="0.3">
      <c r="L1804" s="131"/>
      <c r="M1804" s="131"/>
      <c r="N1804" s="131"/>
      <c r="O1804" s="131"/>
      <c r="P1804" s="131"/>
      <c r="Q1804" s="131"/>
      <c r="R1804" s="131"/>
      <c r="S1804" s="131"/>
    </row>
    <row r="1805" spans="12:19" x14ac:dyDescent="0.3">
      <c r="L1805" s="131"/>
      <c r="M1805" s="131"/>
      <c r="N1805" s="131"/>
      <c r="O1805" s="131"/>
      <c r="P1805" s="131"/>
      <c r="Q1805" s="131"/>
      <c r="R1805" s="131"/>
      <c r="S1805" s="131"/>
    </row>
    <row r="1806" spans="12:19" x14ac:dyDescent="0.3">
      <c r="L1806" s="131"/>
      <c r="M1806" s="131"/>
      <c r="N1806" s="131"/>
      <c r="O1806" s="131"/>
      <c r="P1806" s="131"/>
      <c r="Q1806" s="131"/>
      <c r="R1806" s="131"/>
      <c r="S1806" s="131"/>
    </row>
    <row r="1807" spans="12:19" x14ac:dyDescent="0.3">
      <c r="L1807" s="131"/>
      <c r="M1807" s="131"/>
      <c r="N1807" s="131"/>
      <c r="O1807" s="131"/>
      <c r="P1807" s="131"/>
      <c r="Q1807" s="131"/>
      <c r="R1807" s="131"/>
      <c r="S1807" s="131"/>
    </row>
    <row r="1808" spans="12:19" x14ac:dyDescent="0.3">
      <c r="L1808" s="131"/>
      <c r="M1808" s="131"/>
      <c r="N1808" s="131"/>
      <c r="O1808" s="131"/>
      <c r="P1808" s="131"/>
      <c r="Q1808" s="131"/>
      <c r="R1808" s="131"/>
      <c r="S1808" s="131"/>
    </row>
    <row r="1809" spans="12:19" x14ac:dyDescent="0.3">
      <c r="L1809" s="131"/>
      <c r="M1809" s="131"/>
      <c r="N1809" s="131"/>
      <c r="O1809" s="131"/>
      <c r="P1809" s="131"/>
      <c r="Q1809" s="131"/>
      <c r="R1809" s="131"/>
      <c r="S1809" s="131"/>
    </row>
    <row r="1810" spans="12:19" x14ac:dyDescent="0.3">
      <c r="L1810" s="131"/>
      <c r="M1810" s="131"/>
      <c r="N1810" s="131"/>
      <c r="O1810" s="131"/>
      <c r="P1810" s="131"/>
      <c r="Q1810" s="131"/>
      <c r="R1810" s="131"/>
      <c r="S1810" s="131"/>
    </row>
    <row r="1811" spans="12:19" x14ac:dyDescent="0.3">
      <c r="L1811" s="131"/>
      <c r="M1811" s="131"/>
      <c r="N1811" s="131"/>
      <c r="O1811" s="131"/>
      <c r="P1811" s="131"/>
      <c r="Q1811" s="131"/>
      <c r="R1811" s="131"/>
      <c r="S1811" s="131"/>
    </row>
    <row r="1812" spans="12:19" x14ac:dyDescent="0.3">
      <c r="L1812" s="131"/>
      <c r="M1812" s="131"/>
      <c r="N1812" s="131"/>
      <c r="O1812" s="131"/>
      <c r="P1812" s="131"/>
      <c r="Q1812" s="131"/>
      <c r="R1812" s="131"/>
      <c r="S1812" s="131"/>
    </row>
    <row r="1813" spans="12:19" x14ac:dyDescent="0.3">
      <c r="L1813" s="131"/>
      <c r="M1813" s="131"/>
      <c r="N1813" s="131"/>
      <c r="O1813" s="131"/>
      <c r="P1813" s="131"/>
      <c r="Q1813" s="131"/>
      <c r="R1813" s="131"/>
      <c r="S1813" s="131"/>
    </row>
    <row r="1814" spans="12:19" x14ac:dyDescent="0.3">
      <c r="L1814" s="131"/>
      <c r="M1814" s="131"/>
      <c r="N1814" s="131"/>
      <c r="O1814" s="131"/>
      <c r="P1814" s="131"/>
      <c r="Q1814" s="131"/>
      <c r="R1814" s="131"/>
      <c r="S1814" s="131"/>
    </row>
    <row r="1815" spans="12:19" x14ac:dyDescent="0.3">
      <c r="L1815" s="131"/>
      <c r="M1815" s="131"/>
      <c r="N1815" s="131"/>
      <c r="O1815" s="131"/>
      <c r="P1815" s="131"/>
      <c r="Q1815" s="131"/>
      <c r="R1815" s="131"/>
      <c r="S1815" s="131"/>
    </row>
    <row r="1816" spans="12:19" x14ac:dyDescent="0.3">
      <c r="L1816" s="131"/>
      <c r="M1816" s="131"/>
      <c r="N1816" s="131"/>
      <c r="O1816" s="131"/>
      <c r="P1816" s="131"/>
      <c r="Q1816" s="131"/>
      <c r="R1816" s="131"/>
      <c r="S1816" s="131"/>
    </row>
    <row r="1817" spans="12:19" x14ac:dyDescent="0.3">
      <c r="L1817" s="131"/>
      <c r="M1817" s="131"/>
      <c r="N1817" s="131"/>
      <c r="O1817" s="131"/>
      <c r="P1817" s="131"/>
      <c r="Q1817" s="131"/>
      <c r="R1817" s="131"/>
      <c r="S1817" s="131"/>
    </row>
    <row r="1818" spans="12:19" x14ac:dyDescent="0.3">
      <c r="L1818" s="131"/>
      <c r="M1818" s="131"/>
      <c r="N1818" s="131"/>
      <c r="O1818" s="131"/>
      <c r="P1818" s="131"/>
      <c r="Q1818" s="131"/>
      <c r="R1818" s="131"/>
      <c r="S1818" s="131"/>
    </row>
    <row r="1819" spans="12:19" x14ac:dyDescent="0.3">
      <c r="L1819" s="131"/>
      <c r="M1819" s="131"/>
      <c r="N1819" s="131"/>
      <c r="O1819" s="131"/>
      <c r="P1819" s="131"/>
      <c r="Q1819" s="131"/>
      <c r="R1819" s="131"/>
      <c r="S1819" s="131"/>
    </row>
    <row r="1820" spans="12:19" x14ac:dyDescent="0.3">
      <c r="L1820" s="131"/>
      <c r="M1820" s="131"/>
      <c r="N1820" s="131"/>
      <c r="O1820" s="131"/>
      <c r="P1820" s="131"/>
      <c r="Q1820" s="131"/>
      <c r="R1820" s="131"/>
      <c r="S1820" s="131"/>
    </row>
    <row r="1821" spans="12:19" x14ac:dyDescent="0.3">
      <c r="L1821" s="131"/>
      <c r="M1821" s="131"/>
      <c r="N1821" s="131"/>
      <c r="O1821" s="131"/>
      <c r="P1821" s="131"/>
      <c r="Q1821" s="131"/>
      <c r="R1821" s="131"/>
      <c r="S1821" s="131"/>
    </row>
    <row r="1822" spans="12:19" x14ac:dyDescent="0.3">
      <c r="L1822" s="131"/>
      <c r="M1822" s="131"/>
      <c r="N1822" s="131"/>
      <c r="O1822" s="131"/>
      <c r="P1822" s="131"/>
      <c r="Q1822" s="131"/>
      <c r="R1822" s="131"/>
      <c r="S1822" s="131"/>
    </row>
    <row r="1823" spans="12:19" x14ac:dyDescent="0.3">
      <c r="L1823" s="131"/>
      <c r="M1823" s="131"/>
      <c r="N1823" s="131"/>
      <c r="O1823" s="131"/>
      <c r="P1823" s="131"/>
      <c r="Q1823" s="131"/>
      <c r="R1823" s="131"/>
      <c r="S1823" s="131"/>
    </row>
    <row r="1824" spans="12:19" x14ac:dyDescent="0.3">
      <c r="L1824" s="131"/>
      <c r="M1824" s="131"/>
      <c r="N1824" s="131"/>
      <c r="O1824" s="131"/>
      <c r="P1824" s="131"/>
      <c r="Q1824" s="131"/>
      <c r="R1824" s="131"/>
      <c r="S1824" s="131"/>
    </row>
    <row r="1825" spans="12:19" x14ac:dyDescent="0.3">
      <c r="L1825" s="131"/>
      <c r="M1825" s="131"/>
      <c r="N1825" s="131"/>
      <c r="O1825" s="131"/>
      <c r="P1825" s="131"/>
      <c r="Q1825" s="131"/>
      <c r="R1825" s="131"/>
      <c r="S1825" s="131"/>
    </row>
    <row r="1826" spans="12:19" x14ac:dyDescent="0.3">
      <c r="L1826" s="131"/>
      <c r="M1826" s="131"/>
      <c r="N1826" s="131"/>
      <c r="O1826" s="131"/>
      <c r="P1826" s="131"/>
      <c r="Q1826" s="131"/>
      <c r="R1826" s="131"/>
      <c r="S1826" s="131"/>
    </row>
    <row r="1827" spans="12:19" x14ac:dyDescent="0.3">
      <c r="L1827" s="131"/>
      <c r="M1827" s="131"/>
      <c r="N1827" s="131"/>
      <c r="O1827" s="131"/>
      <c r="P1827" s="131"/>
      <c r="Q1827" s="131"/>
      <c r="R1827" s="131"/>
      <c r="S1827" s="131"/>
    </row>
    <row r="1828" spans="12:19" x14ac:dyDescent="0.3">
      <c r="L1828" s="131"/>
      <c r="M1828" s="131"/>
      <c r="N1828" s="131"/>
      <c r="O1828" s="131"/>
      <c r="P1828" s="131"/>
      <c r="Q1828" s="131"/>
      <c r="R1828" s="131"/>
      <c r="S1828" s="131"/>
    </row>
    <row r="1829" spans="12:19" x14ac:dyDescent="0.3">
      <c r="L1829" s="131"/>
      <c r="M1829" s="131"/>
      <c r="N1829" s="131"/>
      <c r="O1829" s="131"/>
      <c r="P1829" s="131"/>
      <c r="Q1829" s="131"/>
      <c r="R1829" s="131"/>
      <c r="S1829" s="131"/>
    </row>
    <row r="1830" spans="12:19" x14ac:dyDescent="0.3">
      <c r="L1830" s="131"/>
      <c r="M1830" s="131"/>
      <c r="N1830" s="131"/>
      <c r="O1830" s="131"/>
      <c r="P1830" s="131"/>
      <c r="Q1830" s="131"/>
      <c r="R1830" s="131"/>
      <c r="S1830" s="131"/>
    </row>
    <row r="1831" spans="12:19" x14ac:dyDescent="0.3">
      <c r="L1831" s="131"/>
      <c r="M1831" s="131"/>
      <c r="N1831" s="131"/>
      <c r="O1831" s="131"/>
      <c r="P1831" s="131"/>
      <c r="Q1831" s="131"/>
      <c r="R1831" s="131"/>
      <c r="S1831" s="131"/>
    </row>
    <row r="1832" spans="12:19" x14ac:dyDescent="0.3">
      <c r="L1832" s="131"/>
      <c r="M1832" s="131"/>
      <c r="N1832" s="131"/>
      <c r="O1832" s="131"/>
      <c r="P1832" s="131"/>
      <c r="Q1832" s="131"/>
      <c r="R1832" s="131"/>
      <c r="S1832" s="131"/>
    </row>
    <row r="1833" spans="12:19" x14ac:dyDescent="0.3">
      <c r="L1833" s="131"/>
      <c r="M1833" s="131"/>
      <c r="N1833" s="131"/>
      <c r="O1833" s="131"/>
      <c r="P1833" s="131"/>
      <c r="Q1833" s="131"/>
      <c r="R1833" s="131"/>
      <c r="S1833" s="131"/>
    </row>
    <row r="1834" spans="12:19" x14ac:dyDescent="0.3">
      <c r="L1834" s="131"/>
      <c r="M1834" s="131"/>
      <c r="N1834" s="131"/>
      <c r="O1834" s="131"/>
      <c r="P1834" s="131"/>
      <c r="Q1834" s="131"/>
      <c r="R1834" s="131"/>
      <c r="S1834" s="131"/>
    </row>
    <row r="1835" spans="12:19" x14ac:dyDescent="0.3">
      <c r="L1835" s="131"/>
      <c r="M1835" s="131"/>
      <c r="N1835" s="131"/>
      <c r="O1835" s="131"/>
      <c r="P1835" s="131"/>
      <c r="Q1835" s="131"/>
      <c r="R1835" s="131"/>
      <c r="S1835" s="131"/>
    </row>
    <row r="1836" spans="12:19" x14ac:dyDescent="0.3">
      <c r="L1836" s="131"/>
      <c r="M1836" s="131"/>
      <c r="N1836" s="131"/>
      <c r="O1836" s="131"/>
      <c r="P1836" s="131"/>
      <c r="Q1836" s="131"/>
      <c r="R1836" s="131"/>
      <c r="S1836" s="131"/>
    </row>
    <row r="1837" spans="12:19" x14ac:dyDescent="0.3">
      <c r="L1837" s="131"/>
      <c r="M1837" s="131"/>
      <c r="N1837" s="131"/>
      <c r="O1837" s="131"/>
      <c r="P1837" s="131"/>
      <c r="Q1837" s="131"/>
      <c r="R1837" s="131"/>
      <c r="S1837" s="131"/>
    </row>
    <row r="1838" spans="12:19" x14ac:dyDescent="0.3">
      <c r="L1838" s="131"/>
      <c r="M1838" s="131"/>
      <c r="N1838" s="131"/>
      <c r="O1838" s="131"/>
      <c r="P1838" s="131"/>
      <c r="Q1838" s="131"/>
      <c r="R1838" s="131"/>
      <c r="S1838" s="131"/>
    </row>
    <row r="1839" spans="12:19" x14ac:dyDescent="0.3">
      <c r="L1839" s="131"/>
      <c r="M1839" s="131"/>
      <c r="N1839" s="131"/>
      <c r="O1839" s="131"/>
      <c r="P1839" s="131"/>
      <c r="Q1839" s="131"/>
      <c r="R1839" s="131"/>
      <c r="S1839" s="131"/>
    </row>
    <row r="1840" spans="12:19" x14ac:dyDescent="0.3">
      <c r="L1840" s="131"/>
      <c r="M1840" s="131"/>
      <c r="N1840" s="131"/>
      <c r="O1840" s="131"/>
      <c r="P1840" s="131"/>
      <c r="Q1840" s="131"/>
      <c r="R1840" s="131"/>
      <c r="S1840" s="131"/>
    </row>
    <row r="1841" spans="12:19" x14ac:dyDescent="0.3">
      <c r="L1841" s="131"/>
      <c r="M1841" s="131"/>
      <c r="N1841" s="131"/>
      <c r="O1841" s="131"/>
      <c r="P1841" s="131"/>
      <c r="Q1841" s="131"/>
      <c r="R1841" s="131"/>
      <c r="S1841" s="131"/>
    </row>
    <row r="1842" spans="12:19" x14ac:dyDescent="0.3">
      <c r="L1842" s="131"/>
      <c r="M1842" s="131"/>
      <c r="N1842" s="131"/>
      <c r="O1842" s="131"/>
      <c r="P1842" s="131"/>
      <c r="Q1842" s="131"/>
      <c r="R1842" s="131"/>
      <c r="S1842" s="131"/>
    </row>
    <row r="1843" spans="12:19" x14ac:dyDescent="0.3">
      <c r="L1843" s="131"/>
      <c r="M1843" s="131"/>
      <c r="N1843" s="131"/>
      <c r="O1843" s="131"/>
      <c r="P1843" s="131"/>
      <c r="Q1843" s="131"/>
      <c r="R1843" s="131"/>
      <c r="S1843" s="131"/>
    </row>
    <row r="1844" spans="12:19" x14ac:dyDescent="0.3">
      <c r="L1844" s="131"/>
      <c r="M1844" s="131"/>
      <c r="N1844" s="131"/>
      <c r="O1844" s="131"/>
      <c r="P1844" s="131"/>
      <c r="Q1844" s="131"/>
      <c r="R1844" s="131"/>
      <c r="S1844" s="131"/>
    </row>
    <row r="1845" spans="12:19" x14ac:dyDescent="0.3">
      <c r="L1845" s="131"/>
      <c r="M1845" s="131"/>
      <c r="N1845" s="131"/>
      <c r="O1845" s="131"/>
      <c r="P1845" s="131"/>
      <c r="Q1845" s="131"/>
      <c r="R1845" s="131"/>
      <c r="S1845" s="131"/>
    </row>
    <row r="1846" spans="12:19" x14ac:dyDescent="0.3">
      <c r="L1846" s="131"/>
      <c r="M1846" s="131"/>
      <c r="N1846" s="131"/>
      <c r="O1846" s="131"/>
      <c r="P1846" s="131"/>
      <c r="Q1846" s="131"/>
      <c r="R1846" s="131"/>
      <c r="S1846" s="131"/>
    </row>
    <row r="1847" spans="12:19" x14ac:dyDescent="0.3">
      <c r="L1847" s="131"/>
      <c r="M1847" s="131"/>
      <c r="N1847" s="131"/>
      <c r="O1847" s="131"/>
      <c r="P1847" s="131"/>
      <c r="Q1847" s="131"/>
      <c r="R1847" s="131"/>
      <c r="S1847" s="131"/>
    </row>
    <row r="1848" spans="12:19" x14ac:dyDescent="0.3">
      <c r="L1848" s="131"/>
      <c r="M1848" s="131"/>
      <c r="N1848" s="131"/>
      <c r="O1848" s="131"/>
      <c r="P1848" s="131"/>
      <c r="Q1848" s="131"/>
      <c r="R1848" s="131"/>
      <c r="S1848" s="131"/>
    </row>
    <row r="1849" spans="12:19" x14ac:dyDescent="0.3">
      <c r="L1849" s="131"/>
      <c r="M1849" s="131"/>
      <c r="N1849" s="131"/>
      <c r="O1849" s="131"/>
      <c r="P1849" s="131"/>
      <c r="Q1849" s="131"/>
      <c r="R1849" s="131"/>
      <c r="S1849" s="131"/>
    </row>
    <row r="1850" spans="12:19" x14ac:dyDescent="0.3">
      <c r="L1850" s="131"/>
      <c r="M1850" s="131"/>
      <c r="N1850" s="131"/>
      <c r="O1850" s="131"/>
      <c r="P1850" s="131"/>
      <c r="Q1850" s="131"/>
      <c r="R1850" s="131"/>
      <c r="S1850" s="131"/>
    </row>
    <row r="1851" spans="12:19" x14ac:dyDescent="0.3">
      <c r="L1851" s="131"/>
      <c r="M1851" s="131"/>
      <c r="N1851" s="131"/>
      <c r="O1851" s="131"/>
      <c r="P1851" s="131"/>
      <c r="Q1851" s="131"/>
      <c r="R1851" s="131"/>
      <c r="S1851" s="131"/>
    </row>
    <row r="1852" spans="12:19" x14ac:dyDescent="0.3">
      <c r="L1852" s="131"/>
      <c r="M1852" s="131"/>
      <c r="N1852" s="131"/>
      <c r="O1852" s="131"/>
      <c r="P1852" s="131"/>
      <c r="Q1852" s="131"/>
      <c r="R1852" s="131"/>
      <c r="S1852" s="131"/>
    </row>
    <row r="1853" spans="12:19" x14ac:dyDescent="0.3">
      <c r="L1853" s="131"/>
      <c r="M1853" s="131"/>
      <c r="N1853" s="131"/>
      <c r="O1853" s="131"/>
      <c r="P1853" s="131"/>
      <c r="Q1853" s="131"/>
      <c r="R1853" s="131"/>
      <c r="S1853" s="131"/>
    </row>
    <row r="1854" spans="12:19" x14ac:dyDescent="0.3">
      <c r="L1854" s="131"/>
      <c r="M1854" s="131"/>
      <c r="N1854" s="131"/>
      <c r="O1854" s="131"/>
      <c r="P1854" s="131"/>
      <c r="Q1854" s="131"/>
      <c r="R1854" s="131"/>
      <c r="S1854" s="131"/>
    </row>
    <row r="1855" spans="12:19" x14ac:dyDescent="0.3">
      <c r="L1855" s="131"/>
      <c r="M1855" s="131"/>
      <c r="N1855" s="131"/>
      <c r="O1855" s="131"/>
      <c r="P1855" s="131"/>
      <c r="Q1855" s="131"/>
      <c r="R1855" s="131"/>
      <c r="S1855" s="131"/>
    </row>
    <row r="1856" spans="12:19" x14ac:dyDescent="0.3">
      <c r="L1856" s="131"/>
      <c r="M1856" s="131"/>
      <c r="N1856" s="131"/>
      <c r="O1856" s="131"/>
      <c r="P1856" s="131"/>
      <c r="Q1856" s="131"/>
      <c r="R1856" s="131"/>
      <c r="S1856" s="131"/>
    </row>
    <row r="1857" spans="12:19" x14ac:dyDescent="0.3">
      <c r="L1857" s="131"/>
      <c r="M1857" s="131"/>
      <c r="N1857" s="131"/>
      <c r="O1857" s="131"/>
      <c r="P1857" s="131"/>
      <c r="Q1857" s="131"/>
      <c r="R1857" s="131"/>
      <c r="S1857" s="131"/>
    </row>
    <row r="1858" spans="12:19" x14ac:dyDescent="0.3">
      <c r="L1858" s="131"/>
      <c r="M1858" s="131"/>
      <c r="N1858" s="131"/>
      <c r="O1858" s="131"/>
      <c r="P1858" s="131"/>
      <c r="Q1858" s="131"/>
      <c r="R1858" s="131"/>
      <c r="S1858" s="131"/>
    </row>
    <row r="1859" spans="12:19" x14ac:dyDescent="0.3">
      <c r="L1859" s="131"/>
      <c r="M1859" s="131"/>
      <c r="N1859" s="131"/>
      <c r="O1859" s="131"/>
      <c r="P1859" s="131"/>
      <c r="Q1859" s="131"/>
      <c r="R1859" s="131"/>
      <c r="S1859" s="131"/>
    </row>
    <row r="1860" spans="12:19" x14ac:dyDescent="0.3">
      <c r="L1860" s="131"/>
      <c r="M1860" s="131"/>
      <c r="N1860" s="131"/>
      <c r="O1860" s="131"/>
      <c r="P1860" s="131"/>
      <c r="Q1860" s="131"/>
      <c r="R1860" s="131"/>
      <c r="S1860" s="131"/>
    </row>
    <row r="1861" spans="12:19" x14ac:dyDescent="0.3">
      <c r="L1861" s="131"/>
      <c r="M1861" s="131"/>
      <c r="N1861" s="131"/>
      <c r="O1861" s="131"/>
      <c r="P1861" s="131"/>
      <c r="Q1861" s="131"/>
      <c r="R1861" s="131"/>
      <c r="S1861" s="131"/>
    </row>
    <row r="1862" spans="12:19" x14ac:dyDescent="0.3">
      <c r="L1862" s="131"/>
      <c r="M1862" s="131"/>
      <c r="N1862" s="131"/>
      <c r="O1862" s="131"/>
      <c r="P1862" s="131"/>
      <c r="Q1862" s="131"/>
      <c r="R1862" s="131"/>
      <c r="S1862" s="131"/>
    </row>
    <row r="1863" spans="12:19" x14ac:dyDescent="0.3">
      <c r="L1863" s="131"/>
      <c r="M1863" s="131"/>
      <c r="N1863" s="131"/>
      <c r="O1863" s="131"/>
      <c r="P1863" s="131"/>
      <c r="Q1863" s="131"/>
      <c r="R1863" s="131"/>
      <c r="S1863" s="131"/>
    </row>
    <row r="1864" spans="12:19" x14ac:dyDescent="0.3">
      <c r="L1864" s="131"/>
      <c r="M1864" s="131"/>
      <c r="N1864" s="131"/>
      <c r="O1864" s="131"/>
      <c r="P1864" s="131"/>
      <c r="Q1864" s="131"/>
      <c r="R1864" s="131"/>
      <c r="S1864" s="131"/>
    </row>
    <row r="1865" spans="12:19" x14ac:dyDescent="0.3">
      <c r="L1865" s="131"/>
      <c r="M1865" s="131"/>
      <c r="N1865" s="131"/>
      <c r="O1865" s="131"/>
      <c r="P1865" s="131"/>
      <c r="Q1865" s="131"/>
      <c r="R1865" s="131"/>
      <c r="S1865" s="131"/>
    </row>
    <row r="1866" spans="12:19" x14ac:dyDescent="0.3">
      <c r="L1866" s="131"/>
      <c r="M1866" s="131"/>
      <c r="N1866" s="131"/>
      <c r="O1866" s="131"/>
      <c r="P1866" s="131"/>
      <c r="Q1866" s="131"/>
      <c r="R1866" s="131"/>
      <c r="S1866" s="131"/>
    </row>
    <row r="1867" spans="12:19" x14ac:dyDescent="0.3">
      <c r="L1867" s="131"/>
      <c r="M1867" s="131"/>
      <c r="N1867" s="131"/>
      <c r="O1867" s="131"/>
      <c r="P1867" s="131"/>
      <c r="Q1867" s="131"/>
      <c r="R1867" s="131"/>
      <c r="S1867" s="131"/>
    </row>
    <row r="1868" spans="12:19" x14ac:dyDescent="0.3">
      <c r="L1868" s="131"/>
      <c r="M1868" s="131"/>
      <c r="N1868" s="131"/>
      <c r="O1868" s="131"/>
      <c r="P1868" s="131"/>
      <c r="Q1868" s="131"/>
      <c r="R1868" s="131"/>
      <c r="S1868" s="131"/>
    </row>
    <row r="1869" spans="12:19" x14ac:dyDescent="0.3">
      <c r="L1869" s="131"/>
      <c r="M1869" s="131"/>
      <c r="N1869" s="131"/>
      <c r="O1869" s="131"/>
      <c r="P1869" s="131"/>
      <c r="Q1869" s="131"/>
      <c r="R1869" s="131"/>
      <c r="S1869" s="131"/>
    </row>
    <row r="1870" spans="12:19" x14ac:dyDescent="0.3">
      <c r="L1870" s="131"/>
      <c r="M1870" s="131"/>
      <c r="N1870" s="131"/>
      <c r="O1870" s="131"/>
      <c r="P1870" s="131"/>
      <c r="Q1870" s="131"/>
      <c r="R1870" s="131"/>
      <c r="S1870" s="131"/>
    </row>
    <row r="1871" spans="12:19" x14ac:dyDescent="0.3">
      <c r="L1871" s="131"/>
      <c r="M1871" s="131"/>
      <c r="N1871" s="131"/>
      <c r="O1871" s="131"/>
      <c r="P1871" s="131"/>
      <c r="Q1871" s="131"/>
      <c r="R1871" s="131"/>
      <c r="S1871" s="131"/>
    </row>
    <row r="1872" spans="12:19" x14ac:dyDescent="0.3">
      <c r="L1872" s="131"/>
      <c r="M1872" s="131"/>
      <c r="N1872" s="131"/>
      <c r="O1872" s="131"/>
      <c r="P1872" s="131"/>
      <c r="Q1872" s="131"/>
      <c r="R1872" s="131"/>
      <c r="S1872" s="131"/>
    </row>
    <row r="1873" spans="12:19" x14ac:dyDescent="0.3">
      <c r="L1873" s="131"/>
      <c r="M1873" s="131"/>
      <c r="N1873" s="131"/>
      <c r="O1873" s="131"/>
      <c r="P1873" s="131"/>
      <c r="Q1873" s="131"/>
      <c r="R1873" s="131"/>
      <c r="S1873" s="131"/>
    </row>
    <row r="1874" spans="12:19" x14ac:dyDescent="0.3">
      <c r="L1874" s="131"/>
      <c r="M1874" s="131"/>
      <c r="N1874" s="131"/>
      <c r="O1874" s="131"/>
      <c r="P1874" s="131"/>
      <c r="Q1874" s="131"/>
      <c r="R1874" s="131"/>
      <c r="S1874" s="131"/>
    </row>
    <row r="1875" spans="12:19" x14ac:dyDescent="0.3">
      <c r="L1875" s="131"/>
      <c r="M1875" s="131"/>
      <c r="N1875" s="131"/>
      <c r="O1875" s="131"/>
      <c r="P1875" s="131"/>
      <c r="Q1875" s="131"/>
      <c r="R1875" s="131"/>
      <c r="S1875" s="131"/>
    </row>
    <row r="1876" spans="12:19" x14ac:dyDescent="0.3">
      <c r="L1876" s="131"/>
      <c r="M1876" s="131"/>
      <c r="N1876" s="131"/>
      <c r="O1876" s="131"/>
      <c r="P1876" s="131"/>
      <c r="Q1876" s="131"/>
      <c r="R1876" s="131"/>
      <c r="S1876" s="131"/>
    </row>
    <row r="1877" spans="12:19" x14ac:dyDescent="0.3">
      <c r="L1877" s="131"/>
      <c r="M1877" s="131"/>
      <c r="N1877" s="131"/>
      <c r="O1877" s="131"/>
      <c r="P1877" s="131"/>
      <c r="Q1877" s="131"/>
      <c r="R1877" s="131"/>
      <c r="S1877" s="131"/>
    </row>
    <row r="1878" spans="12:19" x14ac:dyDescent="0.3">
      <c r="L1878" s="131"/>
      <c r="M1878" s="131"/>
      <c r="N1878" s="131"/>
      <c r="O1878" s="131"/>
      <c r="P1878" s="131"/>
      <c r="Q1878" s="131"/>
      <c r="R1878" s="131"/>
      <c r="S1878" s="131"/>
    </row>
    <row r="1879" spans="12:19" x14ac:dyDescent="0.3">
      <c r="L1879" s="131"/>
      <c r="M1879" s="131"/>
      <c r="N1879" s="131"/>
      <c r="O1879" s="131"/>
      <c r="P1879" s="131"/>
      <c r="Q1879" s="131"/>
      <c r="R1879" s="131"/>
      <c r="S1879" s="131"/>
    </row>
    <row r="1880" spans="12:19" x14ac:dyDescent="0.3">
      <c r="L1880" s="131"/>
      <c r="M1880" s="131"/>
      <c r="N1880" s="131"/>
      <c r="O1880" s="131"/>
      <c r="P1880" s="131"/>
      <c r="Q1880" s="131"/>
      <c r="R1880" s="131"/>
      <c r="S1880" s="131"/>
    </row>
    <row r="1881" spans="12:19" x14ac:dyDescent="0.3">
      <c r="L1881" s="131"/>
      <c r="M1881" s="131"/>
      <c r="N1881" s="131"/>
      <c r="O1881" s="131"/>
      <c r="P1881" s="131"/>
      <c r="Q1881" s="131"/>
      <c r="R1881" s="131"/>
      <c r="S1881" s="131"/>
    </row>
    <row r="1882" spans="12:19" x14ac:dyDescent="0.3">
      <c r="L1882" s="131"/>
      <c r="M1882" s="131"/>
      <c r="N1882" s="131"/>
      <c r="O1882" s="131"/>
      <c r="P1882" s="131"/>
      <c r="Q1882" s="131"/>
      <c r="R1882" s="131"/>
      <c r="S1882" s="131"/>
    </row>
    <row r="1883" spans="12:19" x14ac:dyDescent="0.3">
      <c r="L1883" s="131"/>
      <c r="M1883" s="131"/>
      <c r="N1883" s="131"/>
      <c r="O1883" s="131"/>
      <c r="P1883" s="131"/>
      <c r="Q1883" s="131"/>
      <c r="R1883" s="131"/>
      <c r="S1883" s="131"/>
    </row>
    <row r="1884" spans="12:19" x14ac:dyDescent="0.3">
      <c r="L1884" s="131"/>
      <c r="M1884" s="131"/>
      <c r="N1884" s="131"/>
      <c r="O1884" s="131"/>
      <c r="P1884" s="131"/>
      <c r="Q1884" s="131"/>
      <c r="R1884" s="131"/>
      <c r="S1884" s="131"/>
    </row>
    <row r="1885" spans="12:19" x14ac:dyDescent="0.3">
      <c r="L1885" s="131"/>
      <c r="M1885" s="131"/>
      <c r="N1885" s="131"/>
      <c r="O1885" s="131"/>
      <c r="P1885" s="131"/>
      <c r="Q1885" s="131"/>
      <c r="R1885" s="131"/>
      <c r="S1885" s="131"/>
    </row>
    <row r="1886" spans="12:19" x14ac:dyDescent="0.3">
      <c r="L1886" s="131"/>
      <c r="M1886" s="131"/>
      <c r="N1886" s="131"/>
      <c r="O1886" s="131"/>
      <c r="P1886" s="131"/>
      <c r="Q1886" s="131"/>
      <c r="R1886" s="131"/>
      <c r="S1886" s="131"/>
    </row>
    <row r="1887" spans="12:19" x14ac:dyDescent="0.3">
      <c r="L1887" s="131"/>
      <c r="M1887" s="131"/>
      <c r="N1887" s="131"/>
      <c r="O1887" s="131"/>
      <c r="P1887" s="131"/>
      <c r="Q1887" s="131"/>
      <c r="R1887" s="131"/>
      <c r="S1887" s="131"/>
    </row>
    <row r="1888" spans="12:19" x14ac:dyDescent="0.3">
      <c r="L1888" s="131"/>
      <c r="M1888" s="131"/>
      <c r="N1888" s="131"/>
      <c r="O1888" s="131"/>
      <c r="P1888" s="131"/>
      <c r="Q1888" s="131"/>
      <c r="R1888" s="131"/>
      <c r="S1888" s="131"/>
    </row>
    <row r="1889" spans="12:19" x14ac:dyDescent="0.3">
      <c r="L1889" s="131"/>
      <c r="M1889" s="131"/>
      <c r="N1889" s="131"/>
      <c r="O1889" s="131"/>
      <c r="P1889" s="131"/>
      <c r="Q1889" s="131"/>
      <c r="R1889" s="131"/>
      <c r="S1889" s="131"/>
    </row>
    <row r="1890" spans="12:19" x14ac:dyDescent="0.3">
      <c r="L1890" s="131"/>
      <c r="M1890" s="131"/>
      <c r="N1890" s="131"/>
      <c r="O1890" s="131"/>
      <c r="P1890" s="131"/>
      <c r="Q1890" s="131"/>
      <c r="R1890" s="131"/>
      <c r="S1890" s="131"/>
    </row>
    <row r="1891" spans="12:19" x14ac:dyDescent="0.3">
      <c r="L1891" s="131"/>
      <c r="M1891" s="131"/>
      <c r="N1891" s="131"/>
      <c r="O1891" s="131"/>
      <c r="P1891" s="131"/>
      <c r="Q1891" s="131"/>
      <c r="R1891" s="131"/>
      <c r="S1891" s="131"/>
    </row>
    <row r="1892" spans="12:19" x14ac:dyDescent="0.3">
      <c r="L1892" s="131"/>
      <c r="M1892" s="131"/>
      <c r="N1892" s="131"/>
      <c r="O1892" s="131"/>
      <c r="P1892" s="131"/>
      <c r="Q1892" s="131"/>
      <c r="R1892" s="131"/>
      <c r="S1892" s="131"/>
    </row>
    <row r="1893" spans="12:19" x14ac:dyDescent="0.3">
      <c r="L1893" s="131"/>
      <c r="M1893" s="131"/>
      <c r="N1893" s="131"/>
      <c r="O1893" s="131"/>
      <c r="P1893" s="131"/>
      <c r="Q1893" s="131"/>
      <c r="R1893" s="131"/>
      <c r="S1893" s="131"/>
    </row>
    <row r="1894" spans="12:19" x14ac:dyDescent="0.3">
      <c r="L1894" s="131"/>
      <c r="M1894" s="131"/>
      <c r="N1894" s="131"/>
      <c r="O1894" s="131"/>
      <c r="P1894" s="131"/>
      <c r="Q1894" s="131"/>
      <c r="R1894" s="131"/>
      <c r="S1894" s="131"/>
    </row>
    <row r="1895" spans="12:19" x14ac:dyDescent="0.3">
      <c r="L1895" s="131"/>
      <c r="M1895" s="131"/>
      <c r="N1895" s="131"/>
      <c r="O1895" s="131"/>
      <c r="P1895" s="131"/>
      <c r="Q1895" s="131"/>
      <c r="R1895" s="131"/>
      <c r="S1895" s="131"/>
    </row>
    <row r="1896" spans="12:19" x14ac:dyDescent="0.3">
      <c r="L1896" s="131"/>
      <c r="M1896" s="131"/>
      <c r="N1896" s="131"/>
      <c r="O1896" s="131"/>
      <c r="P1896" s="131"/>
      <c r="Q1896" s="131"/>
      <c r="R1896" s="131"/>
      <c r="S1896" s="131"/>
    </row>
    <row r="1897" spans="12:19" x14ac:dyDescent="0.3">
      <c r="L1897" s="131"/>
      <c r="M1897" s="131"/>
      <c r="N1897" s="131"/>
      <c r="O1897" s="131"/>
      <c r="P1897" s="131"/>
      <c r="Q1897" s="131"/>
      <c r="R1897" s="131"/>
      <c r="S1897" s="131"/>
    </row>
    <row r="1898" spans="12:19" x14ac:dyDescent="0.3">
      <c r="L1898" s="131"/>
      <c r="M1898" s="131"/>
      <c r="N1898" s="131"/>
      <c r="O1898" s="131"/>
      <c r="P1898" s="131"/>
      <c r="Q1898" s="131"/>
      <c r="R1898" s="131"/>
      <c r="S1898" s="131"/>
    </row>
    <row r="1899" spans="12:19" x14ac:dyDescent="0.3">
      <c r="L1899" s="131"/>
      <c r="M1899" s="131"/>
      <c r="N1899" s="131"/>
      <c r="O1899" s="131"/>
      <c r="P1899" s="131"/>
      <c r="Q1899" s="131"/>
      <c r="R1899" s="131"/>
      <c r="S1899" s="131"/>
    </row>
    <row r="1900" spans="12:19" x14ac:dyDescent="0.3">
      <c r="L1900" s="131"/>
      <c r="M1900" s="131"/>
      <c r="N1900" s="131"/>
      <c r="O1900" s="131"/>
      <c r="P1900" s="131"/>
      <c r="Q1900" s="131"/>
      <c r="R1900" s="131"/>
      <c r="S1900" s="131"/>
    </row>
    <row r="1901" spans="12:19" x14ac:dyDescent="0.3">
      <c r="L1901" s="131"/>
      <c r="M1901" s="131"/>
      <c r="N1901" s="131"/>
      <c r="O1901" s="131"/>
      <c r="P1901" s="131"/>
      <c r="Q1901" s="131"/>
      <c r="R1901" s="131"/>
      <c r="S1901" s="131"/>
    </row>
    <row r="1902" spans="12:19" x14ac:dyDescent="0.3">
      <c r="L1902" s="131"/>
      <c r="M1902" s="131"/>
      <c r="N1902" s="131"/>
      <c r="O1902" s="131"/>
      <c r="P1902" s="131"/>
      <c r="Q1902" s="131"/>
      <c r="R1902" s="131"/>
      <c r="S1902" s="131"/>
    </row>
    <row r="1903" spans="12:19" x14ac:dyDescent="0.3">
      <c r="L1903" s="131"/>
      <c r="M1903" s="131"/>
      <c r="N1903" s="131"/>
      <c r="O1903" s="131"/>
      <c r="P1903" s="131"/>
      <c r="Q1903" s="131"/>
      <c r="R1903" s="131"/>
      <c r="S1903" s="131"/>
    </row>
    <row r="1904" spans="12:19" x14ac:dyDescent="0.3">
      <c r="L1904" s="131"/>
      <c r="M1904" s="131"/>
      <c r="N1904" s="131"/>
      <c r="O1904" s="131"/>
      <c r="P1904" s="131"/>
      <c r="Q1904" s="131"/>
      <c r="R1904" s="131"/>
      <c r="S1904" s="131"/>
    </row>
    <row r="1905" spans="12:19" x14ac:dyDescent="0.3">
      <c r="L1905" s="131"/>
      <c r="M1905" s="131"/>
      <c r="N1905" s="131"/>
      <c r="O1905" s="131"/>
      <c r="P1905" s="131"/>
      <c r="Q1905" s="131"/>
      <c r="R1905" s="131"/>
      <c r="S1905" s="131"/>
    </row>
    <row r="1906" spans="12:19" x14ac:dyDescent="0.3">
      <c r="L1906" s="131"/>
      <c r="M1906" s="131"/>
      <c r="N1906" s="131"/>
      <c r="O1906" s="131"/>
      <c r="P1906" s="131"/>
      <c r="Q1906" s="131"/>
      <c r="R1906" s="131"/>
      <c r="S1906" s="131"/>
    </row>
    <row r="1907" spans="12:19" x14ac:dyDescent="0.3">
      <c r="L1907" s="131"/>
      <c r="M1907" s="131"/>
      <c r="N1907" s="131"/>
      <c r="O1907" s="131"/>
      <c r="P1907" s="131"/>
      <c r="Q1907" s="131"/>
      <c r="R1907" s="131"/>
      <c r="S1907" s="131"/>
    </row>
    <row r="1908" spans="12:19" x14ac:dyDescent="0.3">
      <c r="L1908" s="131"/>
      <c r="M1908" s="131"/>
      <c r="N1908" s="131"/>
      <c r="O1908" s="131"/>
      <c r="P1908" s="131"/>
      <c r="Q1908" s="131"/>
      <c r="R1908" s="131"/>
      <c r="S1908" s="131"/>
    </row>
    <row r="1909" spans="12:19" x14ac:dyDescent="0.3">
      <c r="L1909" s="131"/>
      <c r="M1909" s="131"/>
      <c r="N1909" s="131"/>
      <c r="O1909" s="131"/>
      <c r="P1909" s="131"/>
      <c r="Q1909" s="131"/>
      <c r="R1909" s="131"/>
      <c r="S1909" s="131"/>
    </row>
    <row r="1910" spans="12:19" x14ac:dyDescent="0.3">
      <c r="L1910" s="131"/>
      <c r="M1910" s="131"/>
      <c r="N1910" s="131"/>
      <c r="O1910" s="131"/>
      <c r="P1910" s="131"/>
      <c r="Q1910" s="131"/>
      <c r="R1910" s="131"/>
      <c r="S1910" s="131"/>
    </row>
    <row r="1911" spans="12:19" x14ac:dyDescent="0.3">
      <c r="L1911" s="131"/>
      <c r="M1911" s="131"/>
      <c r="N1911" s="131"/>
      <c r="O1911" s="131"/>
      <c r="P1911" s="131"/>
      <c r="Q1911" s="131"/>
      <c r="R1911" s="131"/>
      <c r="S1911" s="131"/>
    </row>
    <row r="1912" spans="12:19" x14ac:dyDescent="0.3">
      <c r="L1912" s="131"/>
      <c r="M1912" s="131"/>
      <c r="N1912" s="131"/>
      <c r="O1912" s="131"/>
      <c r="P1912" s="131"/>
      <c r="Q1912" s="131"/>
      <c r="R1912" s="131"/>
      <c r="S1912" s="131"/>
    </row>
    <row r="1913" spans="12:19" x14ac:dyDescent="0.3">
      <c r="L1913" s="131"/>
      <c r="M1913" s="131"/>
      <c r="N1913" s="131"/>
      <c r="O1913" s="131"/>
      <c r="P1913" s="131"/>
      <c r="Q1913" s="131"/>
      <c r="R1913" s="131"/>
      <c r="S1913" s="131"/>
    </row>
    <row r="1914" spans="12:19" x14ac:dyDescent="0.3">
      <c r="L1914" s="131"/>
      <c r="M1914" s="131"/>
      <c r="N1914" s="131"/>
      <c r="O1914" s="131"/>
      <c r="P1914" s="131"/>
      <c r="Q1914" s="131"/>
      <c r="R1914" s="131"/>
      <c r="S1914" s="131"/>
    </row>
    <row r="1915" spans="12:19" x14ac:dyDescent="0.3">
      <c r="L1915" s="131"/>
      <c r="M1915" s="131"/>
      <c r="N1915" s="131"/>
      <c r="O1915" s="131"/>
      <c r="P1915" s="131"/>
      <c r="Q1915" s="131"/>
      <c r="R1915" s="131"/>
      <c r="S1915" s="131"/>
    </row>
    <row r="1916" spans="12:19" x14ac:dyDescent="0.3">
      <c r="L1916" s="131"/>
      <c r="M1916" s="131"/>
      <c r="N1916" s="131"/>
      <c r="O1916" s="131"/>
      <c r="P1916" s="131"/>
      <c r="Q1916" s="131"/>
      <c r="R1916" s="131"/>
      <c r="S1916" s="131"/>
    </row>
    <row r="1917" spans="12:19" x14ac:dyDescent="0.3">
      <c r="L1917" s="131"/>
      <c r="M1917" s="131"/>
      <c r="N1917" s="131"/>
      <c r="O1917" s="131"/>
      <c r="P1917" s="131"/>
      <c r="Q1917" s="131"/>
      <c r="R1917" s="131"/>
      <c r="S1917" s="131"/>
    </row>
    <row r="1918" spans="12:19" x14ac:dyDescent="0.3">
      <c r="L1918" s="131"/>
      <c r="M1918" s="131"/>
      <c r="N1918" s="131"/>
      <c r="O1918" s="131"/>
      <c r="P1918" s="131"/>
      <c r="Q1918" s="131"/>
      <c r="R1918" s="131"/>
      <c r="S1918" s="131"/>
    </row>
    <row r="1919" spans="12:19" x14ac:dyDescent="0.3">
      <c r="L1919" s="131"/>
      <c r="M1919" s="131"/>
      <c r="N1919" s="131"/>
      <c r="O1919" s="131"/>
      <c r="P1919" s="131"/>
      <c r="Q1919" s="131"/>
      <c r="R1919" s="131"/>
      <c r="S1919" s="131"/>
    </row>
    <row r="1920" spans="12:19" x14ac:dyDescent="0.3">
      <c r="L1920" s="131"/>
      <c r="M1920" s="131"/>
      <c r="N1920" s="131"/>
      <c r="O1920" s="131"/>
      <c r="P1920" s="131"/>
      <c r="Q1920" s="131"/>
      <c r="R1920" s="131"/>
      <c r="S1920" s="131"/>
    </row>
    <row r="1921" spans="12:19" x14ac:dyDescent="0.3">
      <c r="L1921" s="131"/>
      <c r="M1921" s="131"/>
      <c r="N1921" s="131"/>
      <c r="O1921" s="131"/>
      <c r="P1921" s="131"/>
      <c r="Q1921" s="131"/>
      <c r="R1921" s="131"/>
      <c r="S1921" s="131"/>
    </row>
    <row r="1922" spans="12:19" x14ac:dyDescent="0.3">
      <c r="L1922" s="131"/>
      <c r="M1922" s="131"/>
      <c r="N1922" s="131"/>
      <c r="O1922" s="131"/>
      <c r="P1922" s="131"/>
      <c r="Q1922" s="131"/>
      <c r="R1922" s="131"/>
      <c r="S1922" s="131"/>
    </row>
    <row r="1923" spans="12:19" x14ac:dyDescent="0.3">
      <c r="L1923" s="131"/>
      <c r="M1923" s="131"/>
      <c r="N1923" s="131"/>
      <c r="O1923" s="131"/>
      <c r="P1923" s="131"/>
      <c r="Q1923" s="131"/>
      <c r="R1923" s="131"/>
      <c r="S1923" s="131"/>
    </row>
    <row r="1924" spans="12:19" x14ac:dyDescent="0.3">
      <c r="L1924" s="131"/>
      <c r="M1924" s="131"/>
      <c r="N1924" s="131"/>
      <c r="O1924" s="131"/>
      <c r="P1924" s="131"/>
      <c r="Q1924" s="131"/>
      <c r="R1924" s="131"/>
      <c r="S1924" s="131"/>
    </row>
    <row r="1925" spans="12:19" x14ac:dyDescent="0.3">
      <c r="L1925" s="131"/>
      <c r="M1925" s="131"/>
      <c r="N1925" s="131"/>
      <c r="O1925" s="131"/>
      <c r="P1925" s="131"/>
      <c r="Q1925" s="131"/>
      <c r="R1925" s="131"/>
      <c r="S1925" s="131"/>
    </row>
    <row r="1926" spans="12:19" x14ac:dyDescent="0.3">
      <c r="L1926" s="131"/>
      <c r="M1926" s="131"/>
      <c r="N1926" s="131"/>
      <c r="O1926" s="131"/>
      <c r="P1926" s="131"/>
      <c r="Q1926" s="131"/>
      <c r="R1926" s="131"/>
      <c r="S1926" s="131"/>
    </row>
    <row r="1927" spans="12:19" x14ac:dyDescent="0.3">
      <c r="L1927" s="131"/>
      <c r="M1927" s="131"/>
      <c r="N1927" s="131"/>
      <c r="O1927" s="131"/>
      <c r="P1927" s="131"/>
      <c r="Q1927" s="131"/>
      <c r="R1927" s="131"/>
      <c r="S1927" s="131"/>
    </row>
    <row r="1928" spans="12:19" x14ac:dyDescent="0.3">
      <c r="L1928" s="131"/>
      <c r="M1928" s="131"/>
      <c r="N1928" s="131"/>
      <c r="O1928" s="131"/>
      <c r="P1928" s="131"/>
      <c r="Q1928" s="131"/>
      <c r="R1928" s="131"/>
      <c r="S1928" s="131"/>
    </row>
    <row r="1929" spans="12:19" x14ac:dyDescent="0.3">
      <c r="L1929" s="131"/>
      <c r="M1929" s="131"/>
      <c r="N1929" s="131"/>
      <c r="O1929" s="131"/>
      <c r="P1929" s="131"/>
      <c r="Q1929" s="131"/>
      <c r="R1929" s="131"/>
      <c r="S1929" s="131"/>
    </row>
    <row r="1930" spans="12:19" x14ac:dyDescent="0.3">
      <c r="L1930" s="131"/>
      <c r="M1930" s="131"/>
      <c r="N1930" s="131"/>
      <c r="O1930" s="131"/>
      <c r="P1930" s="131"/>
      <c r="Q1930" s="131"/>
      <c r="R1930" s="131"/>
      <c r="S1930" s="131"/>
    </row>
    <row r="1931" spans="12:19" x14ac:dyDescent="0.3">
      <c r="L1931" s="131"/>
      <c r="M1931" s="131"/>
      <c r="N1931" s="131"/>
      <c r="O1931" s="131"/>
      <c r="P1931" s="131"/>
      <c r="Q1931" s="131"/>
      <c r="R1931" s="131"/>
      <c r="S1931" s="131"/>
    </row>
    <row r="1932" spans="12:19" x14ac:dyDescent="0.3">
      <c r="L1932" s="131"/>
      <c r="M1932" s="131"/>
      <c r="N1932" s="131"/>
      <c r="O1932" s="131"/>
      <c r="P1932" s="131"/>
      <c r="Q1932" s="131"/>
      <c r="R1932" s="131"/>
      <c r="S1932" s="131"/>
    </row>
    <row r="1933" spans="12:19" x14ac:dyDescent="0.3">
      <c r="L1933" s="131"/>
      <c r="M1933" s="131"/>
      <c r="N1933" s="131"/>
      <c r="O1933" s="131"/>
      <c r="P1933" s="131"/>
      <c r="Q1933" s="131"/>
      <c r="R1933" s="131"/>
      <c r="S1933" s="131"/>
    </row>
    <row r="1934" spans="12:19" x14ac:dyDescent="0.3">
      <c r="L1934" s="131"/>
      <c r="M1934" s="131"/>
      <c r="N1934" s="131"/>
      <c r="O1934" s="131"/>
      <c r="P1934" s="131"/>
      <c r="Q1934" s="131"/>
      <c r="R1934" s="131"/>
      <c r="S1934" s="131"/>
    </row>
    <row r="1935" spans="12:19" x14ac:dyDescent="0.3">
      <c r="L1935" s="131"/>
      <c r="M1935" s="131"/>
      <c r="N1935" s="131"/>
      <c r="O1935" s="131"/>
      <c r="P1935" s="131"/>
      <c r="Q1935" s="131"/>
      <c r="R1935" s="131"/>
      <c r="S1935" s="131"/>
    </row>
    <row r="1936" spans="12:19" x14ac:dyDescent="0.3">
      <c r="L1936" s="131"/>
      <c r="M1936" s="131"/>
      <c r="N1936" s="131"/>
      <c r="O1936" s="131"/>
      <c r="P1936" s="131"/>
      <c r="Q1936" s="131"/>
      <c r="R1936" s="131"/>
      <c r="S1936" s="131"/>
    </row>
    <row r="1937" spans="12:19" x14ac:dyDescent="0.3">
      <c r="L1937" s="131"/>
      <c r="M1937" s="131"/>
      <c r="N1937" s="131"/>
      <c r="O1937" s="131"/>
      <c r="P1937" s="131"/>
      <c r="Q1937" s="131"/>
      <c r="R1937" s="131"/>
      <c r="S1937" s="131"/>
    </row>
    <row r="1938" spans="12:19" x14ac:dyDescent="0.3">
      <c r="L1938" s="131"/>
      <c r="M1938" s="131"/>
      <c r="N1938" s="131"/>
      <c r="O1938" s="131"/>
      <c r="P1938" s="131"/>
      <c r="Q1938" s="131"/>
      <c r="R1938" s="131"/>
      <c r="S1938" s="131"/>
    </row>
    <row r="1939" spans="12:19" x14ac:dyDescent="0.3">
      <c r="L1939" s="131"/>
      <c r="M1939" s="131"/>
      <c r="N1939" s="131"/>
      <c r="O1939" s="131"/>
      <c r="P1939" s="131"/>
      <c r="Q1939" s="131"/>
      <c r="R1939" s="131"/>
      <c r="S1939" s="131"/>
    </row>
    <row r="1940" spans="12:19" x14ac:dyDescent="0.3">
      <c r="L1940" s="131"/>
      <c r="M1940" s="131"/>
      <c r="N1940" s="131"/>
      <c r="O1940" s="131"/>
      <c r="P1940" s="131"/>
      <c r="Q1940" s="131"/>
      <c r="R1940" s="131"/>
      <c r="S1940" s="131"/>
    </row>
    <row r="1941" spans="12:19" x14ac:dyDescent="0.3">
      <c r="L1941" s="131"/>
      <c r="M1941" s="131"/>
      <c r="N1941" s="131"/>
      <c r="O1941" s="131"/>
      <c r="P1941" s="131"/>
      <c r="Q1941" s="131"/>
      <c r="R1941" s="131"/>
      <c r="S1941" s="131"/>
    </row>
    <row r="1942" spans="12:19" x14ac:dyDescent="0.3">
      <c r="L1942" s="131"/>
      <c r="M1942" s="131"/>
      <c r="N1942" s="131"/>
      <c r="O1942" s="131"/>
      <c r="P1942" s="131"/>
      <c r="Q1942" s="131"/>
      <c r="R1942" s="131"/>
      <c r="S1942" s="131"/>
    </row>
    <row r="1943" spans="12:19" x14ac:dyDescent="0.3">
      <c r="L1943" s="131"/>
      <c r="M1943" s="131"/>
      <c r="N1943" s="131"/>
      <c r="O1943" s="131"/>
      <c r="P1943" s="131"/>
      <c r="Q1943" s="131"/>
      <c r="R1943" s="131"/>
      <c r="S1943" s="131"/>
    </row>
    <row r="1944" spans="12:19" x14ac:dyDescent="0.3">
      <c r="L1944" s="131"/>
      <c r="M1944" s="131"/>
      <c r="N1944" s="131"/>
      <c r="O1944" s="131"/>
      <c r="P1944" s="131"/>
      <c r="Q1944" s="131"/>
      <c r="R1944" s="131"/>
      <c r="S1944" s="131"/>
    </row>
    <row r="1945" spans="12:19" x14ac:dyDescent="0.3">
      <c r="L1945" s="131"/>
      <c r="M1945" s="131"/>
      <c r="N1945" s="131"/>
      <c r="O1945" s="131"/>
      <c r="P1945" s="131"/>
      <c r="Q1945" s="131"/>
      <c r="R1945" s="131"/>
      <c r="S1945" s="131"/>
    </row>
    <row r="1946" spans="12:19" x14ac:dyDescent="0.3">
      <c r="L1946" s="131"/>
      <c r="M1946" s="131"/>
      <c r="N1946" s="131"/>
      <c r="O1946" s="131"/>
      <c r="P1946" s="131"/>
      <c r="Q1946" s="131"/>
      <c r="R1946" s="131"/>
      <c r="S1946" s="131"/>
    </row>
    <row r="1947" spans="12:19" x14ac:dyDescent="0.3">
      <c r="L1947" s="131"/>
      <c r="M1947" s="131"/>
      <c r="N1947" s="131"/>
      <c r="O1947" s="131"/>
      <c r="P1947" s="131"/>
      <c r="Q1947" s="131"/>
      <c r="R1947" s="131"/>
      <c r="S1947" s="131"/>
    </row>
    <row r="1948" spans="12:19" x14ac:dyDescent="0.3">
      <c r="L1948" s="131"/>
      <c r="M1948" s="131"/>
      <c r="N1948" s="131"/>
      <c r="O1948" s="131"/>
      <c r="P1948" s="131"/>
      <c r="Q1948" s="131"/>
      <c r="R1948" s="131"/>
      <c r="S1948" s="131"/>
    </row>
    <row r="1949" spans="12:19" x14ac:dyDescent="0.3">
      <c r="L1949" s="131"/>
      <c r="M1949" s="131"/>
      <c r="N1949" s="131"/>
      <c r="O1949" s="131"/>
      <c r="P1949" s="131"/>
      <c r="Q1949" s="131"/>
      <c r="R1949" s="131"/>
      <c r="S1949" s="131"/>
    </row>
    <row r="1950" spans="12:19" x14ac:dyDescent="0.3">
      <c r="L1950" s="131"/>
      <c r="M1950" s="131"/>
      <c r="N1950" s="131"/>
      <c r="O1950" s="131"/>
      <c r="P1950" s="131"/>
      <c r="Q1950" s="131"/>
      <c r="R1950" s="131"/>
      <c r="S1950" s="131"/>
    </row>
    <row r="1951" spans="12:19" x14ac:dyDescent="0.3">
      <c r="L1951" s="131"/>
      <c r="M1951" s="131"/>
      <c r="N1951" s="131"/>
      <c r="O1951" s="131"/>
      <c r="P1951" s="131"/>
      <c r="Q1951" s="131"/>
      <c r="R1951" s="131"/>
      <c r="S1951" s="131"/>
    </row>
    <row r="1952" spans="12:19" x14ac:dyDescent="0.3">
      <c r="L1952" s="131"/>
      <c r="M1952" s="131"/>
      <c r="N1952" s="131"/>
      <c r="O1952" s="131"/>
      <c r="P1952" s="131"/>
      <c r="Q1952" s="131"/>
      <c r="R1952" s="131"/>
      <c r="S1952" s="131"/>
    </row>
    <row r="1953" spans="12:19" x14ac:dyDescent="0.3">
      <c r="L1953" s="131"/>
      <c r="M1953" s="131"/>
      <c r="N1953" s="131"/>
      <c r="O1953" s="131"/>
      <c r="P1953" s="131"/>
      <c r="Q1953" s="131"/>
      <c r="R1953" s="131"/>
      <c r="S1953" s="131"/>
    </row>
    <row r="1954" spans="12:19" x14ac:dyDescent="0.3">
      <c r="L1954" s="131"/>
      <c r="M1954" s="131"/>
      <c r="N1954" s="131"/>
      <c r="O1954" s="131"/>
      <c r="P1954" s="131"/>
      <c r="Q1954" s="131"/>
      <c r="R1954" s="131"/>
      <c r="S1954" s="131"/>
    </row>
    <row r="1955" spans="12:19" x14ac:dyDescent="0.3">
      <c r="L1955" s="131"/>
      <c r="M1955" s="131"/>
      <c r="N1955" s="131"/>
      <c r="O1955" s="131"/>
      <c r="P1955" s="131"/>
      <c r="Q1955" s="131"/>
      <c r="R1955" s="131"/>
      <c r="S1955" s="131"/>
    </row>
    <row r="1956" spans="12:19" x14ac:dyDescent="0.3">
      <c r="L1956" s="131"/>
      <c r="M1956" s="131"/>
      <c r="N1956" s="131"/>
      <c r="O1956" s="131"/>
      <c r="P1956" s="131"/>
      <c r="Q1956" s="131"/>
      <c r="R1956" s="131"/>
      <c r="S1956" s="131"/>
    </row>
    <row r="1957" spans="12:19" x14ac:dyDescent="0.3">
      <c r="L1957" s="131"/>
      <c r="M1957" s="131"/>
      <c r="N1957" s="131"/>
      <c r="O1957" s="131"/>
      <c r="P1957" s="131"/>
      <c r="Q1957" s="131"/>
      <c r="R1957" s="131"/>
      <c r="S1957" s="131"/>
    </row>
    <row r="1958" spans="12:19" x14ac:dyDescent="0.3">
      <c r="L1958" s="131"/>
      <c r="M1958" s="131"/>
      <c r="N1958" s="131"/>
      <c r="O1958" s="131"/>
      <c r="P1958" s="131"/>
      <c r="Q1958" s="131"/>
      <c r="R1958" s="131"/>
      <c r="S1958" s="131"/>
    </row>
    <row r="1959" spans="12:19" x14ac:dyDescent="0.3">
      <c r="L1959" s="131"/>
      <c r="M1959" s="131"/>
      <c r="N1959" s="131"/>
      <c r="O1959" s="131"/>
      <c r="P1959" s="131"/>
      <c r="Q1959" s="131"/>
      <c r="R1959" s="131"/>
      <c r="S1959" s="131"/>
    </row>
    <row r="1960" spans="12:19" x14ac:dyDescent="0.3">
      <c r="L1960" s="131"/>
      <c r="M1960" s="131"/>
      <c r="N1960" s="131"/>
      <c r="O1960" s="131"/>
      <c r="P1960" s="131"/>
      <c r="Q1960" s="131"/>
      <c r="R1960" s="131"/>
      <c r="S1960" s="131"/>
    </row>
    <row r="1961" spans="12:19" x14ac:dyDescent="0.3">
      <c r="L1961" s="131"/>
      <c r="M1961" s="131"/>
      <c r="N1961" s="131"/>
      <c r="O1961" s="131"/>
      <c r="P1961" s="131"/>
      <c r="Q1961" s="131"/>
      <c r="R1961" s="131"/>
      <c r="S1961" s="131"/>
    </row>
    <row r="1962" spans="12:19" x14ac:dyDescent="0.3">
      <c r="L1962" s="131"/>
      <c r="M1962" s="131"/>
      <c r="N1962" s="131"/>
      <c r="O1962" s="131"/>
      <c r="P1962" s="131"/>
      <c r="Q1962" s="131"/>
      <c r="R1962" s="131"/>
      <c r="S1962" s="131"/>
    </row>
    <row r="1963" spans="12:19" x14ac:dyDescent="0.3">
      <c r="L1963" s="131"/>
      <c r="M1963" s="131"/>
      <c r="N1963" s="131"/>
      <c r="O1963" s="131"/>
      <c r="P1963" s="131"/>
      <c r="Q1963" s="131"/>
      <c r="R1963" s="131"/>
      <c r="S1963" s="131"/>
    </row>
    <row r="1964" spans="12:19" x14ac:dyDescent="0.3">
      <c r="L1964" s="131"/>
      <c r="M1964" s="131"/>
      <c r="N1964" s="131"/>
      <c r="O1964" s="131"/>
      <c r="P1964" s="131"/>
      <c r="Q1964" s="131"/>
      <c r="R1964" s="131"/>
      <c r="S1964" s="131"/>
    </row>
    <row r="1965" spans="12:19" x14ac:dyDescent="0.3">
      <c r="L1965" s="131"/>
      <c r="M1965" s="131"/>
      <c r="N1965" s="131"/>
      <c r="O1965" s="131"/>
      <c r="P1965" s="131"/>
      <c r="Q1965" s="131"/>
      <c r="R1965" s="131"/>
      <c r="S1965" s="131"/>
    </row>
    <row r="1966" spans="12:19" x14ac:dyDescent="0.3">
      <c r="L1966" s="131"/>
      <c r="M1966" s="131"/>
      <c r="N1966" s="131"/>
      <c r="O1966" s="131"/>
      <c r="P1966" s="131"/>
      <c r="Q1966" s="131"/>
      <c r="R1966" s="131"/>
      <c r="S1966" s="131"/>
    </row>
    <row r="1967" spans="12:19" x14ac:dyDescent="0.3">
      <c r="L1967" s="131"/>
      <c r="M1967" s="131"/>
      <c r="N1967" s="131"/>
      <c r="O1967" s="131"/>
      <c r="P1967" s="131"/>
      <c r="Q1967" s="131"/>
      <c r="R1967" s="131"/>
      <c r="S1967" s="131"/>
    </row>
    <row r="1968" spans="12:19" x14ac:dyDescent="0.3">
      <c r="L1968" s="131"/>
      <c r="M1968" s="131"/>
      <c r="N1968" s="131"/>
      <c r="O1968" s="131"/>
      <c r="P1968" s="131"/>
      <c r="Q1968" s="131"/>
      <c r="R1968" s="131"/>
      <c r="S1968" s="131"/>
    </row>
    <row r="1969" spans="12:19" x14ac:dyDescent="0.3">
      <c r="L1969" s="131"/>
      <c r="M1969" s="131"/>
      <c r="N1969" s="131"/>
      <c r="O1969" s="131"/>
      <c r="P1969" s="131"/>
      <c r="Q1969" s="131"/>
      <c r="R1969" s="131"/>
      <c r="S1969" s="131"/>
    </row>
    <row r="1970" spans="12:19" x14ac:dyDescent="0.3">
      <c r="L1970" s="131"/>
      <c r="M1970" s="131"/>
      <c r="N1970" s="131"/>
      <c r="O1970" s="131"/>
      <c r="P1970" s="131"/>
      <c r="Q1970" s="131"/>
      <c r="R1970" s="131"/>
      <c r="S1970" s="131"/>
    </row>
    <row r="1971" spans="12:19" x14ac:dyDescent="0.3">
      <c r="L1971" s="131"/>
      <c r="M1971" s="131"/>
      <c r="N1971" s="131"/>
      <c r="O1971" s="131"/>
      <c r="P1971" s="131"/>
      <c r="Q1971" s="131"/>
      <c r="R1971" s="131"/>
      <c r="S1971" s="131"/>
    </row>
    <row r="1972" spans="12:19" x14ac:dyDescent="0.3">
      <c r="L1972" s="131"/>
      <c r="M1972" s="131"/>
      <c r="N1972" s="131"/>
      <c r="O1972" s="131"/>
      <c r="P1972" s="131"/>
      <c r="Q1972" s="131"/>
      <c r="R1972" s="131"/>
      <c r="S1972" s="131"/>
    </row>
    <row r="1973" spans="12:19" x14ac:dyDescent="0.3">
      <c r="L1973" s="131"/>
      <c r="M1973" s="131"/>
      <c r="N1973" s="131"/>
      <c r="O1973" s="131"/>
      <c r="P1973" s="131"/>
      <c r="Q1973" s="131"/>
      <c r="R1973" s="131"/>
      <c r="S1973" s="131"/>
    </row>
    <row r="1974" spans="12:19" x14ac:dyDescent="0.3">
      <c r="L1974" s="131"/>
      <c r="M1974" s="131"/>
      <c r="N1974" s="131"/>
      <c r="O1974" s="131"/>
      <c r="P1974" s="131"/>
      <c r="Q1974" s="131"/>
      <c r="R1974" s="131"/>
      <c r="S1974" s="131"/>
    </row>
    <row r="1975" spans="12:19" x14ac:dyDescent="0.3">
      <c r="L1975" s="131"/>
      <c r="M1975" s="131"/>
      <c r="N1975" s="131"/>
      <c r="O1975" s="131"/>
      <c r="P1975" s="131"/>
      <c r="Q1975" s="131"/>
      <c r="R1975" s="131"/>
      <c r="S1975" s="131"/>
    </row>
    <row r="1976" spans="12:19" x14ac:dyDescent="0.3">
      <c r="L1976" s="131"/>
      <c r="M1976" s="131"/>
      <c r="N1976" s="131"/>
      <c r="O1976" s="131"/>
      <c r="P1976" s="131"/>
      <c r="Q1976" s="131"/>
      <c r="R1976" s="131"/>
      <c r="S1976" s="131"/>
    </row>
    <row r="1977" spans="12:19" x14ac:dyDescent="0.3">
      <c r="L1977" s="131"/>
      <c r="M1977" s="131"/>
      <c r="N1977" s="131"/>
      <c r="O1977" s="131"/>
      <c r="P1977" s="131"/>
      <c r="Q1977" s="131"/>
      <c r="R1977" s="131"/>
      <c r="S1977" s="131"/>
    </row>
    <row r="1978" spans="12:19" x14ac:dyDescent="0.3">
      <c r="L1978" s="131"/>
      <c r="M1978" s="131"/>
      <c r="N1978" s="131"/>
      <c r="O1978" s="131"/>
      <c r="P1978" s="131"/>
      <c r="Q1978" s="131"/>
      <c r="R1978" s="131"/>
      <c r="S1978" s="131"/>
    </row>
    <row r="1979" spans="12:19" x14ac:dyDescent="0.3">
      <c r="L1979" s="131"/>
      <c r="M1979" s="131"/>
      <c r="N1979" s="131"/>
      <c r="O1979" s="131"/>
      <c r="P1979" s="131"/>
      <c r="Q1979" s="131"/>
      <c r="R1979" s="131"/>
      <c r="S1979" s="131"/>
    </row>
    <row r="1980" spans="12:19" x14ac:dyDescent="0.3">
      <c r="L1980" s="131"/>
      <c r="M1980" s="131"/>
      <c r="N1980" s="131"/>
      <c r="O1980" s="131"/>
      <c r="P1980" s="131"/>
      <c r="Q1980" s="131"/>
      <c r="R1980" s="131"/>
      <c r="S1980" s="131"/>
    </row>
    <row r="1981" spans="12:19" x14ac:dyDescent="0.3">
      <c r="L1981" s="131"/>
      <c r="M1981" s="131"/>
      <c r="N1981" s="131"/>
      <c r="O1981" s="131"/>
      <c r="P1981" s="131"/>
      <c r="Q1981" s="131"/>
      <c r="R1981" s="131"/>
      <c r="S1981" s="131"/>
    </row>
    <row r="1982" spans="12:19" x14ac:dyDescent="0.3">
      <c r="L1982" s="131"/>
      <c r="M1982" s="131"/>
      <c r="N1982" s="131"/>
      <c r="O1982" s="131"/>
      <c r="P1982" s="131"/>
      <c r="Q1982" s="131"/>
      <c r="R1982" s="131"/>
      <c r="S1982" s="131"/>
    </row>
    <row r="1983" spans="12:19" x14ac:dyDescent="0.3">
      <c r="L1983" s="131"/>
      <c r="M1983" s="131"/>
      <c r="N1983" s="131"/>
      <c r="O1983" s="131"/>
      <c r="P1983" s="131"/>
      <c r="Q1983" s="131"/>
      <c r="R1983" s="131"/>
      <c r="S1983" s="131"/>
    </row>
    <row r="1984" spans="12:19" x14ac:dyDescent="0.3">
      <c r="L1984" s="131"/>
      <c r="M1984" s="131"/>
      <c r="N1984" s="131"/>
      <c r="O1984" s="131"/>
      <c r="P1984" s="131"/>
      <c r="Q1984" s="131"/>
      <c r="R1984" s="131"/>
      <c r="S1984" s="131"/>
    </row>
    <row r="1985" spans="12:19" x14ac:dyDescent="0.3">
      <c r="L1985" s="131"/>
      <c r="M1985" s="131"/>
      <c r="N1985" s="131"/>
      <c r="O1985" s="131"/>
      <c r="P1985" s="131"/>
      <c r="Q1985" s="131"/>
      <c r="R1985" s="131"/>
      <c r="S1985" s="131"/>
    </row>
    <row r="1986" spans="12:19" x14ac:dyDescent="0.3">
      <c r="L1986" s="131"/>
      <c r="M1986" s="131"/>
      <c r="N1986" s="131"/>
      <c r="O1986" s="131"/>
      <c r="P1986" s="131"/>
      <c r="Q1986" s="131"/>
      <c r="R1986" s="131"/>
      <c r="S1986" s="131"/>
    </row>
    <row r="1987" spans="12:19" x14ac:dyDescent="0.3">
      <c r="L1987" s="131"/>
      <c r="M1987" s="131"/>
      <c r="N1987" s="131"/>
      <c r="O1987" s="131"/>
      <c r="P1987" s="131"/>
      <c r="Q1987" s="131"/>
      <c r="R1987" s="131"/>
      <c r="S1987" s="131"/>
    </row>
    <row r="1988" spans="12:19" x14ac:dyDescent="0.3">
      <c r="L1988" s="131"/>
      <c r="M1988" s="131"/>
      <c r="N1988" s="131"/>
      <c r="O1988" s="131"/>
      <c r="P1988" s="131"/>
      <c r="Q1988" s="131"/>
      <c r="R1988" s="131"/>
      <c r="S1988" s="131"/>
    </row>
    <row r="1989" spans="12:19" x14ac:dyDescent="0.3">
      <c r="L1989" s="131"/>
      <c r="M1989" s="131"/>
      <c r="N1989" s="131"/>
      <c r="O1989" s="131"/>
      <c r="P1989" s="131"/>
      <c r="Q1989" s="131"/>
      <c r="R1989" s="131"/>
      <c r="S1989" s="131"/>
    </row>
    <row r="1990" spans="12:19" x14ac:dyDescent="0.3">
      <c r="L1990" s="131"/>
      <c r="M1990" s="131"/>
      <c r="N1990" s="131"/>
      <c r="O1990" s="131"/>
      <c r="P1990" s="131"/>
      <c r="Q1990" s="131"/>
      <c r="R1990" s="131"/>
      <c r="S1990" s="131"/>
    </row>
    <row r="1991" spans="12:19" x14ac:dyDescent="0.3">
      <c r="L1991" s="131"/>
      <c r="M1991" s="131"/>
      <c r="N1991" s="131"/>
      <c r="O1991" s="131"/>
      <c r="P1991" s="131"/>
      <c r="Q1991" s="131"/>
      <c r="R1991" s="131"/>
      <c r="S1991" s="131"/>
    </row>
    <row r="1992" spans="12:19" x14ac:dyDescent="0.3">
      <c r="L1992" s="131"/>
      <c r="M1992" s="131"/>
      <c r="N1992" s="131"/>
      <c r="O1992" s="131"/>
      <c r="P1992" s="131"/>
      <c r="Q1992" s="131"/>
      <c r="R1992" s="131"/>
      <c r="S1992" s="131"/>
    </row>
    <row r="1993" spans="12:19" x14ac:dyDescent="0.3">
      <c r="L1993" s="131"/>
      <c r="M1993" s="131"/>
      <c r="N1993" s="131"/>
      <c r="O1993" s="131"/>
      <c r="P1993" s="131"/>
      <c r="Q1993" s="131"/>
      <c r="R1993" s="131"/>
      <c r="S1993" s="131"/>
    </row>
    <row r="1994" spans="12:19" x14ac:dyDescent="0.3">
      <c r="L1994" s="131"/>
      <c r="M1994" s="131"/>
      <c r="N1994" s="131"/>
      <c r="O1994" s="131"/>
      <c r="P1994" s="131"/>
      <c r="Q1994" s="131"/>
      <c r="R1994" s="131"/>
      <c r="S1994" s="131"/>
    </row>
    <row r="1995" spans="12:19" x14ac:dyDescent="0.3">
      <c r="L1995" s="131"/>
      <c r="M1995" s="131"/>
      <c r="N1995" s="131"/>
      <c r="O1995" s="131"/>
      <c r="P1995" s="131"/>
      <c r="Q1995" s="131"/>
      <c r="R1995" s="131"/>
      <c r="S1995" s="131"/>
    </row>
    <row r="1996" spans="12:19" x14ac:dyDescent="0.3">
      <c r="L1996" s="131"/>
      <c r="M1996" s="131"/>
      <c r="N1996" s="131"/>
      <c r="O1996" s="131"/>
      <c r="P1996" s="131"/>
      <c r="Q1996" s="131"/>
      <c r="R1996" s="131"/>
      <c r="S1996" s="131"/>
    </row>
    <row r="1997" spans="12:19" x14ac:dyDescent="0.3">
      <c r="L1997" s="131"/>
      <c r="M1997" s="131"/>
      <c r="N1997" s="131"/>
      <c r="O1997" s="131"/>
      <c r="P1997" s="131"/>
      <c r="Q1997" s="131"/>
      <c r="R1997" s="131"/>
      <c r="S1997" s="131"/>
    </row>
    <row r="1998" spans="12:19" x14ac:dyDescent="0.3">
      <c r="L1998" s="131"/>
      <c r="M1998" s="131"/>
      <c r="N1998" s="131"/>
      <c r="O1998" s="131"/>
      <c r="P1998" s="131"/>
      <c r="Q1998" s="131"/>
      <c r="R1998" s="131"/>
      <c r="S1998" s="131"/>
    </row>
    <row r="1999" spans="12:19" x14ac:dyDescent="0.3">
      <c r="L1999" s="131"/>
      <c r="M1999" s="131"/>
      <c r="N1999" s="131"/>
      <c r="O1999" s="131"/>
      <c r="P1999" s="131"/>
      <c r="Q1999" s="131"/>
      <c r="R1999" s="131"/>
      <c r="S1999" s="131"/>
    </row>
    <row r="2000" spans="12:19" x14ac:dyDescent="0.3">
      <c r="L2000" s="131"/>
      <c r="M2000" s="131"/>
      <c r="N2000" s="131"/>
      <c r="O2000" s="131"/>
      <c r="P2000" s="131"/>
      <c r="Q2000" s="131"/>
      <c r="R2000" s="131"/>
      <c r="S2000" s="131"/>
    </row>
    <row r="2001" spans="12:19" x14ac:dyDescent="0.3">
      <c r="L2001" s="131"/>
      <c r="M2001" s="131"/>
      <c r="N2001" s="131"/>
      <c r="O2001" s="131"/>
      <c r="P2001" s="131"/>
      <c r="Q2001" s="131"/>
      <c r="R2001" s="131"/>
      <c r="S2001" s="131"/>
    </row>
    <row r="2002" spans="12:19" x14ac:dyDescent="0.3">
      <c r="L2002" s="131"/>
      <c r="M2002" s="131"/>
      <c r="N2002" s="131"/>
      <c r="O2002" s="131"/>
      <c r="P2002" s="131"/>
      <c r="Q2002" s="131"/>
      <c r="R2002" s="131"/>
      <c r="S2002" s="131"/>
    </row>
    <row r="2003" spans="12:19" x14ac:dyDescent="0.3">
      <c r="L2003" s="131"/>
      <c r="M2003" s="131"/>
      <c r="N2003" s="131"/>
      <c r="O2003" s="131"/>
      <c r="P2003" s="131"/>
      <c r="Q2003" s="131"/>
      <c r="R2003" s="131"/>
      <c r="S2003" s="131"/>
    </row>
    <row r="2004" spans="12:19" x14ac:dyDescent="0.3">
      <c r="L2004" s="131"/>
      <c r="M2004" s="131"/>
      <c r="N2004" s="131"/>
      <c r="O2004" s="131"/>
      <c r="P2004" s="131"/>
      <c r="Q2004" s="131"/>
      <c r="R2004" s="131"/>
      <c r="S2004" s="131"/>
    </row>
    <row r="2005" spans="12:19" x14ac:dyDescent="0.3">
      <c r="L2005" s="131"/>
      <c r="M2005" s="131"/>
      <c r="N2005" s="131"/>
      <c r="O2005" s="131"/>
      <c r="P2005" s="131"/>
      <c r="Q2005" s="131"/>
      <c r="R2005" s="131"/>
      <c r="S2005" s="131"/>
    </row>
    <row r="2006" spans="12:19" x14ac:dyDescent="0.3">
      <c r="L2006" s="131"/>
      <c r="M2006" s="131"/>
      <c r="N2006" s="131"/>
      <c r="O2006" s="131"/>
      <c r="P2006" s="131"/>
      <c r="Q2006" s="131"/>
      <c r="R2006" s="131"/>
      <c r="S2006" s="131"/>
    </row>
    <row r="2007" spans="12:19" x14ac:dyDescent="0.3">
      <c r="L2007" s="131"/>
      <c r="M2007" s="131"/>
      <c r="N2007" s="131"/>
      <c r="O2007" s="131"/>
      <c r="P2007" s="131"/>
      <c r="Q2007" s="131"/>
      <c r="R2007" s="131"/>
      <c r="S2007" s="131"/>
    </row>
    <row r="2008" spans="12:19" x14ac:dyDescent="0.3">
      <c r="L2008" s="131"/>
      <c r="M2008" s="131"/>
      <c r="N2008" s="131"/>
      <c r="O2008" s="131"/>
      <c r="P2008" s="131"/>
      <c r="Q2008" s="131"/>
      <c r="R2008" s="131"/>
      <c r="S2008" s="131"/>
    </row>
    <row r="2009" spans="12:19" x14ac:dyDescent="0.3">
      <c r="L2009" s="131"/>
      <c r="M2009" s="131"/>
      <c r="N2009" s="131"/>
      <c r="O2009" s="131"/>
      <c r="P2009" s="131"/>
      <c r="Q2009" s="131"/>
      <c r="R2009" s="131"/>
      <c r="S2009" s="131"/>
    </row>
    <row r="2010" spans="12:19" x14ac:dyDescent="0.3">
      <c r="L2010" s="131"/>
      <c r="M2010" s="131"/>
      <c r="N2010" s="131"/>
      <c r="O2010" s="131"/>
      <c r="P2010" s="131"/>
      <c r="Q2010" s="131"/>
      <c r="R2010" s="131"/>
      <c r="S2010" s="131"/>
    </row>
    <row r="2011" spans="12:19" x14ac:dyDescent="0.3">
      <c r="L2011" s="131"/>
      <c r="M2011" s="131"/>
      <c r="N2011" s="131"/>
      <c r="O2011" s="131"/>
      <c r="P2011" s="131"/>
      <c r="Q2011" s="131"/>
      <c r="R2011" s="131"/>
      <c r="S2011" s="131"/>
    </row>
    <row r="2012" spans="12:19" x14ac:dyDescent="0.3">
      <c r="L2012" s="131"/>
      <c r="M2012" s="131"/>
      <c r="N2012" s="131"/>
      <c r="O2012" s="131"/>
      <c r="P2012" s="131"/>
      <c r="Q2012" s="131"/>
      <c r="R2012" s="131"/>
      <c r="S2012" s="131"/>
    </row>
    <row r="2013" spans="12:19" x14ac:dyDescent="0.3">
      <c r="L2013" s="131"/>
      <c r="M2013" s="131"/>
      <c r="N2013" s="131"/>
      <c r="O2013" s="131"/>
      <c r="P2013" s="131"/>
      <c r="Q2013" s="131"/>
      <c r="R2013" s="131"/>
      <c r="S2013" s="131"/>
    </row>
    <row r="2014" spans="12:19" x14ac:dyDescent="0.3">
      <c r="L2014" s="131"/>
      <c r="M2014" s="131"/>
      <c r="N2014" s="131"/>
      <c r="O2014" s="131"/>
      <c r="P2014" s="131"/>
      <c r="Q2014" s="131"/>
      <c r="R2014" s="131"/>
      <c r="S2014" s="131"/>
    </row>
    <row r="2015" spans="12:19" x14ac:dyDescent="0.3">
      <c r="L2015" s="131"/>
      <c r="M2015" s="131"/>
      <c r="N2015" s="131"/>
      <c r="O2015" s="131"/>
      <c r="P2015" s="131"/>
      <c r="Q2015" s="131"/>
      <c r="R2015" s="131"/>
      <c r="S2015" s="131"/>
    </row>
    <row r="2016" spans="12:19" x14ac:dyDescent="0.3">
      <c r="L2016" s="131"/>
      <c r="M2016" s="131"/>
      <c r="N2016" s="131"/>
      <c r="O2016" s="131"/>
      <c r="P2016" s="131"/>
      <c r="Q2016" s="131"/>
      <c r="R2016" s="131"/>
      <c r="S2016" s="131"/>
    </row>
    <row r="2017" spans="12:19" x14ac:dyDescent="0.3">
      <c r="L2017" s="131"/>
      <c r="M2017" s="131"/>
      <c r="N2017" s="131"/>
      <c r="O2017" s="131"/>
      <c r="P2017" s="131"/>
      <c r="Q2017" s="131"/>
      <c r="R2017" s="131"/>
      <c r="S2017" s="131"/>
    </row>
    <row r="2018" spans="12:19" x14ac:dyDescent="0.3">
      <c r="L2018" s="131"/>
      <c r="M2018" s="131"/>
      <c r="N2018" s="131"/>
      <c r="O2018" s="131"/>
      <c r="P2018" s="131"/>
      <c r="Q2018" s="131"/>
      <c r="R2018" s="131"/>
      <c r="S2018" s="131"/>
    </row>
    <row r="2019" spans="12:19" x14ac:dyDescent="0.3">
      <c r="L2019" s="131"/>
      <c r="M2019" s="131"/>
      <c r="N2019" s="131"/>
      <c r="O2019" s="131"/>
      <c r="P2019" s="131"/>
      <c r="Q2019" s="131"/>
      <c r="R2019" s="131"/>
      <c r="S2019" s="131"/>
    </row>
    <row r="2020" spans="12:19" x14ac:dyDescent="0.3">
      <c r="L2020" s="131"/>
      <c r="M2020" s="131"/>
      <c r="N2020" s="131"/>
      <c r="O2020" s="131"/>
      <c r="P2020" s="131"/>
      <c r="Q2020" s="131"/>
      <c r="R2020" s="131"/>
      <c r="S2020" s="131"/>
    </row>
    <row r="2021" spans="12:19" x14ac:dyDescent="0.3">
      <c r="L2021" s="131"/>
      <c r="M2021" s="131"/>
      <c r="N2021" s="131"/>
      <c r="O2021" s="131"/>
      <c r="P2021" s="131"/>
      <c r="Q2021" s="131"/>
      <c r="R2021" s="131"/>
      <c r="S2021" s="131"/>
    </row>
    <row r="2022" spans="12:19" x14ac:dyDescent="0.3">
      <c r="L2022" s="131"/>
      <c r="M2022" s="131"/>
      <c r="N2022" s="131"/>
      <c r="O2022" s="131"/>
      <c r="P2022" s="131"/>
      <c r="Q2022" s="131"/>
      <c r="R2022" s="131"/>
      <c r="S2022" s="131"/>
    </row>
    <row r="2023" spans="12:19" x14ac:dyDescent="0.3">
      <c r="L2023" s="131"/>
      <c r="M2023" s="131"/>
      <c r="N2023" s="131"/>
      <c r="O2023" s="131"/>
      <c r="P2023" s="131"/>
      <c r="Q2023" s="131"/>
      <c r="R2023" s="131"/>
      <c r="S2023" s="131"/>
    </row>
    <row r="2024" spans="12:19" x14ac:dyDescent="0.3">
      <c r="L2024" s="131"/>
      <c r="M2024" s="131"/>
      <c r="N2024" s="131"/>
      <c r="O2024" s="131"/>
      <c r="P2024" s="131"/>
      <c r="Q2024" s="131"/>
      <c r="R2024" s="131"/>
      <c r="S2024" s="131"/>
    </row>
    <row r="2025" spans="12:19" x14ac:dyDescent="0.3">
      <c r="L2025" s="131"/>
      <c r="M2025" s="131"/>
      <c r="N2025" s="131"/>
      <c r="O2025" s="131"/>
      <c r="P2025" s="131"/>
      <c r="Q2025" s="131"/>
      <c r="R2025" s="131"/>
      <c r="S2025" s="131"/>
    </row>
    <row r="2026" spans="12:19" x14ac:dyDescent="0.3">
      <c r="L2026" s="131"/>
      <c r="M2026" s="131"/>
      <c r="N2026" s="131"/>
      <c r="O2026" s="131"/>
      <c r="P2026" s="131"/>
      <c r="Q2026" s="131"/>
      <c r="R2026" s="131"/>
      <c r="S2026" s="131"/>
    </row>
    <row r="2027" spans="12:19" x14ac:dyDescent="0.3">
      <c r="L2027" s="131"/>
      <c r="M2027" s="131"/>
      <c r="N2027" s="131"/>
      <c r="O2027" s="131"/>
      <c r="P2027" s="131"/>
      <c r="Q2027" s="131"/>
      <c r="R2027" s="131"/>
      <c r="S2027" s="131"/>
    </row>
    <row r="2028" spans="12:19" x14ac:dyDescent="0.3">
      <c r="L2028" s="131"/>
      <c r="M2028" s="131"/>
      <c r="N2028" s="131"/>
      <c r="O2028" s="131"/>
      <c r="P2028" s="131"/>
      <c r="Q2028" s="131"/>
      <c r="R2028" s="131"/>
      <c r="S2028" s="131"/>
    </row>
    <row r="2029" spans="12:19" x14ac:dyDescent="0.3">
      <c r="L2029" s="131"/>
      <c r="M2029" s="131"/>
      <c r="N2029" s="131"/>
      <c r="O2029" s="131"/>
      <c r="P2029" s="131"/>
      <c r="Q2029" s="131"/>
      <c r="R2029" s="131"/>
      <c r="S2029" s="131"/>
    </row>
    <row r="2030" spans="12:19" x14ac:dyDescent="0.3">
      <c r="L2030" s="131"/>
      <c r="M2030" s="131"/>
      <c r="N2030" s="131"/>
      <c r="O2030" s="131"/>
      <c r="P2030" s="131"/>
      <c r="Q2030" s="131"/>
      <c r="R2030" s="131"/>
      <c r="S2030" s="131"/>
    </row>
    <row r="2031" spans="12:19" x14ac:dyDescent="0.3">
      <c r="L2031" s="131"/>
      <c r="M2031" s="131"/>
      <c r="N2031" s="131"/>
      <c r="O2031" s="131"/>
      <c r="P2031" s="131"/>
      <c r="Q2031" s="131"/>
      <c r="R2031" s="131"/>
      <c r="S2031" s="131"/>
    </row>
    <row r="2032" spans="12:19" x14ac:dyDescent="0.3">
      <c r="L2032" s="131"/>
      <c r="M2032" s="131"/>
      <c r="N2032" s="131"/>
      <c r="O2032" s="131"/>
      <c r="P2032" s="131"/>
      <c r="Q2032" s="131"/>
      <c r="R2032" s="131"/>
      <c r="S2032" s="131"/>
    </row>
    <row r="2033" spans="12:19" x14ac:dyDescent="0.3">
      <c r="L2033" s="131"/>
      <c r="M2033" s="131"/>
      <c r="N2033" s="131"/>
      <c r="O2033" s="131"/>
      <c r="P2033" s="131"/>
      <c r="Q2033" s="131"/>
      <c r="R2033" s="131"/>
      <c r="S2033" s="131"/>
    </row>
    <row r="2034" spans="12:19" x14ac:dyDescent="0.3">
      <c r="L2034" s="131"/>
      <c r="M2034" s="131"/>
      <c r="N2034" s="131"/>
      <c r="O2034" s="131"/>
      <c r="P2034" s="131"/>
      <c r="Q2034" s="131"/>
      <c r="R2034" s="131"/>
      <c r="S2034" s="131"/>
    </row>
    <row r="2035" spans="12:19" x14ac:dyDescent="0.3">
      <c r="L2035" s="131"/>
      <c r="M2035" s="131"/>
      <c r="N2035" s="131"/>
      <c r="O2035" s="131"/>
      <c r="P2035" s="131"/>
      <c r="Q2035" s="131"/>
      <c r="R2035" s="131"/>
      <c r="S2035" s="131"/>
    </row>
    <row r="2036" spans="12:19" x14ac:dyDescent="0.3">
      <c r="L2036" s="131"/>
      <c r="M2036" s="131"/>
      <c r="N2036" s="131"/>
      <c r="O2036" s="131"/>
      <c r="P2036" s="131"/>
      <c r="Q2036" s="131"/>
      <c r="R2036" s="131"/>
      <c r="S2036" s="131"/>
    </row>
    <row r="2037" spans="12:19" x14ac:dyDescent="0.3">
      <c r="L2037" s="131"/>
      <c r="M2037" s="131"/>
      <c r="N2037" s="131"/>
      <c r="O2037" s="131"/>
      <c r="P2037" s="131"/>
      <c r="Q2037" s="131"/>
      <c r="R2037" s="131"/>
      <c r="S2037" s="131"/>
    </row>
    <row r="2038" spans="12:19" x14ac:dyDescent="0.3">
      <c r="L2038" s="131"/>
      <c r="M2038" s="131"/>
      <c r="N2038" s="131"/>
      <c r="O2038" s="131"/>
      <c r="P2038" s="131"/>
      <c r="Q2038" s="131"/>
      <c r="R2038" s="131"/>
      <c r="S2038" s="131"/>
    </row>
    <row r="2039" spans="12:19" x14ac:dyDescent="0.3">
      <c r="L2039" s="131"/>
      <c r="M2039" s="131"/>
      <c r="N2039" s="131"/>
      <c r="O2039" s="131"/>
      <c r="P2039" s="131"/>
      <c r="Q2039" s="131"/>
      <c r="R2039" s="131"/>
      <c r="S2039" s="131"/>
    </row>
    <row r="2040" spans="12:19" x14ac:dyDescent="0.3">
      <c r="L2040" s="131"/>
      <c r="M2040" s="131"/>
      <c r="N2040" s="131"/>
      <c r="O2040" s="131"/>
      <c r="P2040" s="131"/>
      <c r="Q2040" s="131"/>
      <c r="R2040" s="131"/>
      <c r="S2040" s="131"/>
    </row>
    <row r="2041" spans="12:19" x14ac:dyDescent="0.3">
      <c r="L2041" s="131"/>
      <c r="M2041" s="131"/>
      <c r="N2041" s="131"/>
      <c r="O2041" s="131"/>
      <c r="P2041" s="131"/>
      <c r="Q2041" s="131"/>
      <c r="R2041" s="131"/>
      <c r="S2041" s="131"/>
    </row>
    <row r="2042" spans="12:19" x14ac:dyDescent="0.3">
      <c r="L2042" s="131"/>
      <c r="M2042" s="131"/>
      <c r="N2042" s="131"/>
      <c r="O2042" s="131"/>
      <c r="P2042" s="131"/>
      <c r="Q2042" s="131"/>
      <c r="R2042" s="131"/>
      <c r="S2042" s="131"/>
    </row>
    <row r="2043" spans="12:19" x14ac:dyDescent="0.3">
      <c r="L2043" s="131"/>
      <c r="M2043" s="131"/>
      <c r="N2043" s="131"/>
      <c r="O2043" s="131"/>
      <c r="P2043" s="131"/>
      <c r="Q2043" s="131"/>
      <c r="R2043" s="131"/>
      <c r="S2043" s="131"/>
    </row>
    <row r="2044" spans="12:19" x14ac:dyDescent="0.3">
      <c r="L2044" s="131"/>
      <c r="M2044" s="131"/>
      <c r="N2044" s="131"/>
      <c r="O2044" s="131"/>
      <c r="P2044" s="131"/>
      <c r="Q2044" s="131"/>
      <c r="R2044" s="131"/>
      <c r="S2044" s="131"/>
    </row>
    <row r="2045" spans="12:19" x14ac:dyDescent="0.3">
      <c r="L2045" s="131"/>
      <c r="M2045" s="131"/>
      <c r="N2045" s="131"/>
      <c r="O2045" s="131"/>
      <c r="P2045" s="131"/>
      <c r="Q2045" s="131"/>
      <c r="R2045" s="131"/>
      <c r="S2045" s="131"/>
    </row>
    <row r="2046" spans="12:19" x14ac:dyDescent="0.3">
      <c r="L2046" s="131"/>
      <c r="M2046" s="131"/>
      <c r="N2046" s="131"/>
      <c r="O2046" s="131"/>
      <c r="P2046" s="131"/>
      <c r="Q2046" s="131"/>
      <c r="R2046" s="131"/>
      <c r="S2046" s="131"/>
    </row>
    <row r="2047" spans="12:19" x14ac:dyDescent="0.3">
      <c r="L2047" s="131"/>
      <c r="M2047" s="131"/>
      <c r="N2047" s="131"/>
      <c r="O2047" s="131"/>
      <c r="P2047" s="131"/>
      <c r="Q2047" s="131"/>
      <c r="R2047" s="131"/>
      <c r="S2047" s="131"/>
    </row>
    <row r="2048" spans="12:19" x14ac:dyDescent="0.3">
      <c r="L2048" s="131"/>
      <c r="M2048" s="131"/>
      <c r="N2048" s="131"/>
      <c r="O2048" s="131"/>
      <c r="P2048" s="131"/>
      <c r="Q2048" s="131"/>
      <c r="R2048" s="131"/>
      <c r="S2048" s="131"/>
    </row>
    <row r="2049" spans="12:19" x14ac:dyDescent="0.3">
      <c r="L2049" s="131"/>
      <c r="M2049" s="131"/>
      <c r="N2049" s="131"/>
      <c r="O2049" s="131"/>
      <c r="P2049" s="131"/>
      <c r="Q2049" s="131"/>
      <c r="R2049" s="131"/>
      <c r="S2049" s="131"/>
    </row>
    <row r="2050" spans="12:19" x14ac:dyDescent="0.3">
      <c r="L2050" s="131"/>
      <c r="M2050" s="131"/>
      <c r="N2050" s="131"/>
      <c r="O2050" s="131"/>
      <c r="P2050" s="131"/>
      <c r="Q2050" s="131"/>
      <c r="R2050" s="131"/>
      <c r="S2050" s="131"/>
    </row>
    <row r="2051" spans="12:19" x14ac:dyDescent="0.3">
      <c r="L2051" s="131"/>
      <c r="M2051" s="131"/>
      <c r="N2051" s="131"/>
      <c r="O2051" s="131"/>
      <c r="P2051" s="131"/>
      <c r="Q2051" s="131"/>
      <c r="R2051" s="131"/>
      <c r="S2051" s="131"/>
    </row>
    <row r="2052" spans="12:19" x14ac:dyDescent="0.3">
      <c r="L2052" s="131"/>
      <c r="M2052" s="131"/>
      <c r="N2052" s="131"/>
      <c r="O2052" s="131"/>
      <c r="P2052" s="131"/>
      <c r="Q2052" s="131"/>
      <c r="R2052" s="131"/>
      <c r="S2052" s="131"/>
    </row>
    <row r="2053" spans="12:19" x14ac:dyDescent="0.3">
      <c r="L2053" s="131"/>
      <c r="M2053" s="131"/>
      <c r="N2053" s="131"/>
      <c r="O2053" s="131"/>
      <c r="P2053" s="131"/>
      <c r="Q2053" s="131"/>
      <c r="R2053" s="131"/>
      <c r="S2053" s="131"/>
    </row>
    <row r="2054" spans="12:19" x14ac:dyDescent="0.3">
      <c r="L2054" s="131"/>
      <c r="M2054" s="131"/>
      <c r="N2054" s="131"/>
      <c r="O2054" s="131"/>
      <c r="P2054" s="131"/>
      <c r="Q2054" s="131"/>
      <c r="R2054" s="131"/>
      <c r="S2054" s="131"/>
    </row>
    <row r="2055" spans="12:19" x14ac:dyDescent="0.3">
      <c r="L2055" s="131"/>
      <c r="M2055" s="131"/>
      <c r="N2055" s="131"/>
      <c r="O2055" s="131"/>
      <c r="P2055" s="131"/>
      <c r="Q2055" s="131"/>
      <c r="R2055" s="131"/>
      <c r="S2055" s="131"/>
    </row>
    <row r="2056" spans="12:19" x14ac:dyDescent="0.3">
      <c r="L2056" s="131"/>
      <c r="M2056" s="131"/>
      <c r="N2056" s="131"/>
      <c r="O2056" s="131"/>
      <c r="P2056" s="131"/>
      <c r="Q2056" s="131"/>
      <c r="R2056" s="131"/>
      <c r="S2056" s="131"/>
    </row>
    <row r="2057" spans="12:19" x14ac:dyDescent="0.3">
      <c r="L2057" s="131"/>
      <c r="M2057" s="131"/>
      <c r="N2057" s="131"/>
      <c r="O2057" s="131"/>
      <c r="P2057" s="131"/>
      <c r="Q2057" s="131"/>
      <c r="R2057" s="131"/>
      <c r="S2057" s="131"/>
    </row>
    <row r="2058" spans="12:19" x14ac:dyDescent="0.3">
      <c r="L2058" s="131"/>
      <c r="M2058" s="131"/>
      <c r="N2058" s="131"/>
      <c r="O2058" s="131"/>
      <c r="P2058" s="131"/>
      <c r="Q2058" s="131"/>
      <c r="R2058" s="131"/>
      <c r="S2058" s="131"/>
    </row>
    <row r="2059" spans="12:19" x14ac:dyDescent="0.3">
      <c r="L2059" s="131"/>
      <c r="M2059" s="131"/>
      <c r="N2059" s="131"/>
      <c r="O2059" s="131"/>
      <c r="P2059" s="131"/>
      <c r="Q2059" s="131"/>
      <c r="R2059" s="131"/>
      <c r="S2059" s="131"/>
    </row>
    <row r="2060" spans="12:19" x14ac:dyDescent="0.3">
      <c r="L2060" s="131"/>
      <c r="M2060" s="131"/>
      <c r="N2060" s="131"/>
      <c r="O2060" s="131"/>
      <c r="P2060" s="131"/>
      <c r="Q2060" s="131"/>
      <c r="R2060" s="131"/>
      <c r="S2060" s="131"/>
    </row>
    <row r="2061" spans="12:19" x14ac:dyDescent="0.3">
      <c r="L2061" s="131"/>
      <c r="M2061" s="131"/>
      <c r="N2061" s="131"/>
      <c r="O2061" s="131"/>
      <c r="P2061" s="131"/>
      <c r="Q2061" s="131"/>
      <c r="R2061" s="131"/>
      <c r="S2061" s="131"/>
    </row>
    <row r="2062" spans="12:19" x14ac:dyDescent="0.3">
      <c r="L2062" s="131"/>
      <c r="M2062" s="131"/>
      <c r="N2062" s="131"/>
      <c r="O2062" s="131"/>
      <c r="P2062" s="131"/>
      <c r="Q2062" s="131"/>
      <c r="R2062" s="131"/>
      <c r="S2062" s="131"/>
    </row>
    <row r="2063" spans="12:19" x14ac:dyDescent="0.3">
      <c r="L2063" s="131"/>
      <c r="M2063" s="131"/>
      <c r="N2063" s="131"/>
      <c r="O2063" s="131"/>
      <c r="P2063" s="131"/>
      <c r="Q2063" s="131"/>
      <c r="R2063" s="131"/>
      <c r="S2063" s="131"/>
    </row>
    <row r="2064" spans="12:19" x14ac:dyDescent="0.3">
      <c r="L2064" s="131"/>
      <c r="M2064" s="131"/>
      <c r="N2064" s="131"/>
      <c r="O2064" s="131"/>
      <c r="P2064" s="131"/>
      <c r="Q2064" s="131"/>
      <c r="R2064" s="131"/>
      <c r="S2064" s="131"/>
    </row>
    <row r="2065" spans="12:19" x14ac:dyDescent="0.3">
      <c r="L2065" s="131"/>
      <c r="M2065" s="131"/>
      <c r="N2065" s="131"/>
      <c r="O2065" s="131"/>
      <c r="P2065" s="131"/>
      <c r="Q2065" s="131"/>
      <c r="R2065" s="131"/>
      <c r="S2065" s="131"/>
    </row>
    <row r="2066" spans="12:19" x14ac:dyDescent="0.3">
      <c r="L2066" s="131"/>
      <c r="M2066" s="131"/>
      <c r="N2066" s="131"/>
      <c r="O2066" s="131"/>
      <c r="P2066" s="131"/>
      <c r="Q2066" s="131"/>
      <c r="R2066" s="131"/>
      <c r="S2066" s="131"/>
    </row>
    <row r="2067" spans="12:19" x14ac:dyDescent="0.3">
      <c r="L2067" s="131"/>
      <c r="M2067" s="131"/>
      <c r="N2067" s="131"/>
      <c r="O2067" s="131"/>
      <c r="P2067" s="131"/>
      <c r="Q2067" s="131"/>
      <c r="R2067" s="131"/>
      <c r="S2067" s="131"/>
    </row>
    <row r="2068" spans="12:19" x14ac:dyDescent="0.3">
      <c r="L2068" s="131"/>
      <c r="M2068" s="131"/>
      <c r="N2068" s="131"/>
      <c r="O2068" s="131"/>
      <c r="P2068" s="131"/>
      <c r="Q2068" s="131"/>
      <c r="R2068" s="131"/>
      <c r="S2068" s="131"/>
    </row>
    <row r="2069" spans="12:19" x14ac:dyDescent="0.3">
      <c r="L2069" s="131"/>
      <c r="M2069" s="131"/>
      <c r="N2069" s="131"/>
      <c r="O2069" s="131"/>
      <c r="P2069" s="131"/>
      <c r="Q2069" s="131"/>
      <c r="R2069" s="131"/>
      <c r="S2069" s="131"/>
    </row>
    <row r="2070" spans="12:19" x14ac:dyDescent="0.3">
      <c r="L2070" s="131"/>
      <c r="M2070" s="131"/>
      <c r="N2070" s="131"/>
      <c r="O2070" s="131"/>
      <c r="P2070" s="131"/>
      <c r="Q2070" s="131"/>
      <c r="R2070" s="131"/>
      <c r="S2070" s="131"/>
    </row>
    <row r="2071" spans="12:19" x14ac:dyDescent="0.3">
      <c r="L2071" s="131"/>
      <c r="M2071" s="131"/>
      <c r="N2071" s="131"/>
      <c r="O2071" s="131"/>
      <c r="P2071" s="131"/>
      <c r="Q2071" s="131"/>
      <c r="R2071" s="131"/>
      <c r="S2071" s="131"/>
    </row>
    <row r="2072" spans="12:19" x14ac:dyDescent="0.3">
      <c r="L2072" s="131"/>
      <c r="M2072" s="131"/>
      <c r="N2072" s="131"/>
      <c r="O2072" s="131"/>
      <c r="P2072" s="131"/>
      <c r="Q2072" s="131"/>
      <c r="R2072" s="131"/>
      <c r="S2072" s="131"/>
    </row>
    <row r="2073" spans="12:19" x14ac:dyDescent="0.3">
      <c r="L2073" s="131"/>
      <c r="M2073" s="131"/>
      <c r="N2073" s="131"/>
      <c r="O2073" s="131"/>
      <c r="P2073" s="131"/>
      <c r="Q2073" s="131"/>
      <c r="R2073" s="131"/>
      <c r="S2073" s="131"/>
    </row>
    <row r="2074" spans="12:19" x14ac:dyDescent="0.3">
      <c r="L2074" s="131"/>
      <c r="M2074" s="131"/>
      <c r="N2074" s="131"/>
      <c r="O2074" s="131"/>
      <c r="P2074" s="131"/>
      <c r="Q2074" s="131"/>
      <c r="R2074" s="131"/>
      <c r="S2074" s="131"/>
    </row>
    <row r="2075" spans="12:19" x14ac:dyDescent="0.3">
      <c r="L2075" s="131"/>
      <c r="M2075" s="131"/>
      <c r="N2075" s="131"/>
      <c r="O2075" s="131"/>
      <c r="P2075" s="131"/>
      <c r="Q2075" s="131"/>
      <c r="R2075" s="131"/>
      <c r="S2075" s="131"/>
    </row>
    <row r="2076" spans="12:19" x14ac:dyDescent="0.3">
      <c r="L2076" s="131"/>
      <c r="M2076" s="131"/>
      <c r="N2076" s="131"/>
      <c r="O2076" s="131"/>
      <c r="P2076" s="131"/>
      <c r="Q2076" s="131"/>
      <c r="R2076" s="131"/>
      <c r="S2076" s="131"/>
    </row>
    <row r="2077" spans="12:19" x14ac:dyDescent="0.3">
      <c r="L2077" s="131"/>
      <c r="M2077" s="131"/>
      <c r="N2077" s="131"/>
      <c r="O2077" s="131"/>
      <c r="P2077" s="131"/>
      <c r="Q2077" s="131"/>
      <c r="R2077" s="131"/>
      <c r="S2077" s="131"/>
    </row>
    <row r="2078" spans="12:19" x14ac:dyDescent="0.3">
      <c r="L2078" s="131"/>
      <c r="M2078" s="131"/>
      <c r="N2078" s="131"/>
      <c r="O2078" s="131"/>
      <c r="P2078" s="131"/>
      <c r="Q2078" s="131"/>
      <c r="R2078" s="131"/>
      <c r="S2078" s="131"/>
    </row>
    <row r="2079" spans="12:19" x14ac:dyDescent="0.3">
      <c r="L2079" s="131"/>
      <c r="M2079" s="131"/>
      <c r="N2079" s="131"/>
      <c r="O2079" s="131"/>
      <c r="P2079" s="131"/>
      <c r="Q2079" s="131"/>
      <c r="R2079" s="131"/>
      <c r="S2079" s="131"/>
    </row>
    <row r="2080" spans="12:19" x14ac:dyDescent="0.3">
      <c r="L2080" s="131"/>
      <c r="M2080" s="131"/>
      <c r="N2080" s="131"/>
      <c r="O2080" s="131"/>
      <c r="P2080" s="131"/>
      <c r="Q2080" s="131"/>
      <c r="R2080" s="131"/>
      <c r="S2080" s="131"/>
    </row>
    <row r="2081" spans="12:19" x14ac:dyDescent="0.3">
      <c r="L2081" s="131"/>
      <c r="M2081" s="131"/>
      <c r="N2081" s="131"/>
      <c r="O2081" s="131"/>
      <c r="P2081" s="131"/>
      <c r="Q2081" s="131"/>
      <c r="R2081" s="131"/>
      <c r="S2081" s="131"/>
    </row>
    <row r="2082" spans="12:19" x14ac:dyDescent="0.3">
      <c r="L2082" s="131"/>
      <c r="M2082" s="131"/>
      <c r="N2082" s="131"/>
      <c r="O2082" s="131"/>
      <c r="P2082" s="131"/>
      <c r="Q2082" s="131"/>
      <c r="R2082" s="131"/>
      <c r="S2082" s="131"/>
    </row>
    <row r="2083" spans="12:19" x14ac:dyDescent="0.3">
      <c r="L2083" s="131"/>
      <c r="M2083" s="131"/>
      <c r="N2083" s="131"/>
      <c r="O2083" s="131"/>
      <c r="P2083" s="131"/>
      <c r="Q2083" s="131"/>
      <c r="R2083" s="131"/>
      <c r="S2083" s="131"/>
    </row>
    <row r="2084" spans="12:19" x14ac:dyDescent="0.3">
      <c r="L2084" s="131"/>
      <c r="M2084" s="131"/>
      <c r="N2084" s="131"/>
      <c r="O2084" s="131"/>
      <c r="P2084" s="131"/>
      <c r="Q2084" s="131"/>
      <c r="R2084" s="131"/>
      <c r="S2084" s="131"/>
    </row>
    <row r="2085" spans="12:19" x14ac:dyDescent="0.3">
      <c r="L2085" s="131"/>
      <c r="M2085" s="131"/>
      <c r="N2085" s="131"/>
      <c r="O2085" s="131"/>
      <c r="P2085" s="131"/>
      <c r="Q2085" s="131"/>
      <c r="R2085" s="131"/>
      <c r="S2085" s="131"/>
    </row>
    <row r="2086" spans="12:19" x14ac:dyDescent="0.3">
      <c r="L2086" s="131"/>
      <c r="M2086" s="131"/>
      <c r="N2086" s="131"/>
      <c r="O2086" s="131"/>
      <c r="P2086" s="131"/>
      <c r="Q2086" s="131"/>
      <c r="R2086" s="131"/>
      <c r="S2086" s="131"/>
    </row>
    <row r="2087" spans="12:19" x14ac:dyDescent="0.3">
      <c r="L2087" s="131"/>
      <c r="M2087" s="131"/>
      <c r="N2087" s="131"/>
      <c r="O2087" s="131"/>
      <c r="P2087" s="131"/>
      <c r="Q2087" s="131"/>
      <c r="R2087" s="131"/>
      <c r="S2087" s="131"/>
    </row>
    <row r="2088" spans="12:19" x14ac:dyDescent="0.3">
      <c r="L2088" s="131"/>
      <c r="M2088" s="131"/>
      <c r="N2088" s="131"/>
      <c r="O2088" s="131"/>
      <c r="P2088" s="131"/>
      <c r="Q2088" s="131"/>
      <c r="R2088" s="131"/>
      <c r="S2088" s="131"/>
    </row>
    <row r="2089" spans="12:19" x14ac:dyDescent="0.3">
      <c r="L2089" s="131"/>
      <c r="M2089" s="131"/>
      <c r="N2089" s="131"/>
      <c r="O2089" s="131"/>
      <c r="P2089" s="131"/>
      <c r="Q2089" s="131"/>
      <c r="R2089" s="131"/>
      <c r="S2089" s="131"/>
    </row>
    <row r="2090" spans="12:19" x14ac:dyDescent="0.3">
      <c r="L2090" s="131"/>
      <c r="M2090" s="131"/>
      <c r="N2090" s="131"/>
      <c r="O2090" s="131"/>
      <c r="P2090" s="131"/>
      <c r="Q2090" s="131"/>
      <c r="R2090" s="131"/>
      <c r="S2090" s="131"/>
    </row>
    <row r="2091" spans="12:19" x14ac:dyDescent="0.3">
      <c r="L2091" s="131"/>
      <c r="M2091" s="131"/>
      <c r="N2091" s="131"/>
      <c r="O2091" s="131"/>
      <c r="P2091" s="131"/>
      <c r="Q2091" s="131"/>
      <c r="R2091" s="131"/>
      <c r="S2091" s="131"/>
    </row>
    <row r="2092" spans="12:19" x14ac:dyDescent="0.3">
      <c r="L2092" s="131"/>
      <c r="M2092" s="131"/>
      <c r="N2092" s="131"/>
      <c r="O2092" s="131"/>
      <c r="P2092" s="131"/>
      <c r="Q2092" s="131"/>
      <c r="R2092" s="131"/>
      <c r="S2092" s="131"/>
    </row>
    <row r="2093" spans="12:19" x14ac:dyDescent="0.3">
      <c r="L2093" s="131"/>
      <c r="M2093" s="131"/>
      <c r="N2093" s="131"/>
      <c r="O2093" s="131"/>
      <c r="P2093" s="131"/>
      <c r="Q2093" s="131"/>
      <c r="R2093" s="131"/>
      <c r="S2093" s="131"/>
    </row>
    <row r="2094" spans="12:19" x14ac:dyDescent="0.3">
      <c r="L2094" s="131"/>
      <c r="M2094" s="131"/>
      <c r="N2094" s="131"/>
      <c r="O2094" s="131"/>
      <c r="P2094" s="131"/>
      <c r="Q2094" s="131"/>
      <c r="R2094" s="131"/>
      <c r="S2094" s="131"/>
    </row>
    <row r="2095" spans="12:19" x14ac:dyDescent="0.3">
      <c r="L2095" s="131"/>
      <c r="M2095" s="131"/>
      <c r="N2095" s="131"/>
      <c r="O2095" s="131"/>
      <c r="P2095" s="131"/>
      <c r="Q2095" s="131"/>
      <c r="R2095" s="131"/>
      <c r="S2095" s="131"/>
    </row>
    <row r="2096" spans="12:19" x14ac:dyDescent="0.3">
      <c r="L2096" s="131"/>
      <c r="M2096" s="131"/>
      <c r="N2096" s="131"/>
      <c r="O2096" s="131"/>
      <c r="P2096" s="131"/>
      <c r="Q2096" s="131"/>
      <c r="R2096" s="131"/>
      <c r="S2096" s="131"/>
    </row>
    <row r="2097" spans="12:19" x14ac:dyDescent="0.3">
      <c r="L2097" s="131"/>
      <c r="M2097" s="131"/>
      <c r="N2097" s="131"/>
      <c r="O2097" s="131"/>
      <c r="P2097" s="131"/>
      <c r="Q2097" s="131"/>
      <c r="R2097" s="131"/>
      <c r="S2097" s="131"/>
    </row>
    <row r="2098" spans="12:19" x14ac:dyDescent="0.3">
      <c r="L2098" s="131"/>
      <c r="M2098" s="131"/>
      <c r="N2098" s="131"/>
      <c r="O2098" s="131"/>
      <c r="P2098" s="131"/>
      <c r="Q2098" s="131"/>
      <c r="R2098" s="131"/>
      <c r="S2098" s="131"/>
    </row>
    <row r="2099" spans="12:19" x14ac:dyDescent="0.3">
      <c r="L2099" s="131"/>
      <c r="M2099" s="131"/>
      <c r="N2099" s="131"/>
      <c r="O2099" s="131"/>
      <c r="P2099" s="131"/>
      <c r="Q2099" s="131"/>
      <c r="R2099" s="131"/>
      <c r="S2099" s="131"/>
    </row>
    <row r="2100" spans="12:19" x14ac:dyDescent="0.3">
      <c r="L2100" s="131"/>
      <c r="M2100" s="131"/>
      <c r="N2100" s="131"/>
      <c r="O2100" s="131"/>
      <c r="P2100" s="131"/>
      <c r="Q2100" s="131"/>
      <c r="R2100" s="131"/>
      <c r="S2100" s="131"/>
    </row>
    <row r="2101" spans="12:19" x14ac:dyDescent="0.3">
      <c r="L2101" s="131"/>
      <c r="M2101" s="131"/>
      <c r="N2101" s="131"/>
      <c r="O2101" s="131"/>
      <c r="P2101" s="131"/>
      <c r="Q2101" s="131"/>
      <c r="R2101" s="131"/>
      <c r="S2101" s="131"/>
    </row>
    <row r="2102" spans="12:19" x14ac:dyDescent="0.3">
      <c r="L2102" s="131"/>
      <c r="M2102" s="131"/>
      <c r="N2102" s="131"/>
      <c r="O2102" s="131"/>
      <c r="P2102" s="131"/>
      <c r="Q2102" s="131"/>
      <c r="R2102" s="131"/>
      <c r="S2102" s="131"/>
    </row>
    <row r="2103" spans="12:19" x14ac:dyDescent="0.3">
      <c r="L2103" s="131"/>
      <c r="M2103" s="131"/>
      <c r="N2103" s="131"/>
      <c r="O2103" s="131"/>
      <c r="P2103" s="131"/>
      <c r="Q2103" s="131"/>
      <c r="R2103" s="131"/>
      <c r="S2103" s="131"/>
    </row>
    <row r="2104" spans="12:19" x14ac:dyDescent="0.3">
      <c r="L2104" s="131"/>
      <c r="M2104" s="131"/>
      <c r="N2104" s="131"/>
      <c r="O2104" s="131"/>
      <c r="P2104" s="131"/>
      <c r="Q2104" s="131"/>
      <c r="R2104" s="131"/>
      <c r="S2104" s="131"/>
    </row>
    <row r="2105" spans="12:19" x14ac:dyDescent="0.3">
      <c r="L2105" s="131"/>
      <c r="M2105" s="131"/>
      <c r="N2105" s="131"/>
      <c r="O2105" s="131"/>
      <c r="P2105" s="131"/>
      <c r="Q2105" s="131"/>
      <c r="R2105" s="131"/>
      <c r="S2105" s="131"/>
    </row>
    <row r="2106" spans="12:19" x14ac:dyDescent="0.3">
      <c r="L2106" s="131"/>
      <c r="M2106" s="131"/>
      <c r="N2106" s="131"/>
      <c r="O2106" s="131"/>
      <c r="P2106" s="131"/>
      <c r="Q2106" s="131"/>
      <c r="R2106" s="131"/>
      <c r="S2106" s="131"/>
    </row>
    <row r="2107" spans="12:19" x14ac:dyDescent="0.3">
      <c r="L2107" s="131"/>
      <c r="M2107" s="131"/>
      <c r="N2107" s="131"/>
      <c r="O2107" s="131"/>
      <c r="P2107" s="131"/>
      <c r="Q2107" s="131"/>
      <c r="R2107" s="131"/>
      <c r="S2107" s="131"/>
    </row>
    <row r="2108" spans="12:19" x14ac:dyDescent="0.3">
      <c r="L2108" s="131"/>
      <c r="M2108" s="131"/>
      <c r="N2108" s="131"/>
      <c r="O2108" s="131"/>
      <c r="P2108" s="131"/>
      <c r="Q2108" s="131"/>
      <c r="R2108" s="131"/>
      <c r="S2108" s="131"/>
    </row>
    <row r="2109" spans="12:19" x14ac:dyDescent="0.3">
      <c r="L2109" s="131"/>
      <c r="M2109" s="131"/>
      <c r="N2109" s="131"/>
      <c r="O2109" s="131"/>
      <c r="P2109" s="131"/>
      <c r="Q2109" s="131"/>
      <c r="R2109" s="131"/>
      <c r="S2109" s="131"/>
    </row>
    <row r="2110" spans="12:19" x14ac:dyDescent="0.3">
      <c r="L2110" s="131"/>
      <c r="M2110" s="131"/>
      <c r="N2110" s="131"/>
      <c r="O2110" s="131"/>
      <c r="P2110" s="131"/>
      <c r="Q2110" s="131"/>
      <c r="R2110" s="131"/>
      <c r="S2110" s="131"/>
    </row>
    <row r="2111" spans="12:19" x14ac:dyDescent="0.3">
      <c r="L2111" s="131"/>
      <c r="M2111" s="131"/>
      <c r="N2111" s="131"/>
      <c r="O2111" s="131"/>
      <c r="P2111" s="131"/>
      <c r="Q2111" s="131"/>
      <c r="R2111" s="131"/>
      <c r="S2111" s="131"/>
    </row>
    <row r="2112" spans="12:19" x14ac:dyDescent="0.3">
      <c r="L2112" s="131"/>
      <c r="M2112" s="131"/>
      <c r="N2112" s="131"/>
      <c r="O2112" s="131"/>
      <c r="P2112" s="131"/>
      <c r="Q2112" s="131"/>
      <c r="R2112" s="131"/>
      <c r="S2112" s="131"/>
    </row>
    <row r="2113" spans="12:19" x14ac:dyDescent="0.3">
      <c r="L2113" s="131"/>
      <c r="M2113" s="131"/>
      <c r="N2113" s="131"/>
      <c r="O2113" s="131"/>
      <c r="P2113" s="131"/>
      <c r="Q2113" s="131"/>
      <c r="R2113" s="131"/>
      <c r="S2113" s="131"/>
    </row>
    <row r="2114" spans="12:19" x14ac:dyDescent="0.3">
      <c r="L2114" s="131"/>
      <c r="M2114" s="131"/>
      <c r="N2114" s="131"/>
      <c r="O2114" s="131"/>
      <c r="P2114" s="131"/>
      <c r="Q2114" s="131"/>
      <c r="R2114" s="131"/>
      <c r="S2114" s="131"/>
    </row>
    <row r="2115" spans="12:19" x14ac:dyDescent="0.3">
      <c r="L2115" s="131"/>
      <c r="M2115" s="131"/>
      <c r="N2115" s="131"/>
      <c r="O2115" s="131"/>
      <c r="P2115" s="131"/>
      <c r="Q2115" s="131"/>
      <c r="R2115" s="131"/>
      <c r="S2115" s="131"/>
    </row>
    <row r="2116" spans="12:19" x14ac:dyDescent="0.3">
      <c r="L2116" s="131"/>
      <c r="M2116" s="131"/>
      <c r="N2116" s="131"/>
      <c r="O2116" s="131"/>
      <c r="P2116" s="131"/>
      <c r="Q2116" s="131"/>
      <c r="R2116" s="131"/>
      <c r="S2116" s="131"/>
    </row>
    <row r="2117" spans="12:19" x14ac:dyDescent="0.3">
      <c r="L2117" s="131"/>
      <c r="M2117" s="131"/>
      <c r="N2117" s="131"/>
      <c r="O2117" s="131"/>
      <c r="P2117" s="131"/>
      <c r="Q2117" s="131"/>
      <c r="R2117" s="131"/>
      <c r="S2117" s="131"/>
    </row>
    <row r="2118" spans="12:19" x14ac:dyDescent="0.3">
      <c r="L2118" s="131"/>
      <c r="M2118" s="131"/>
      <c r="N2118" s="131"/>
      <c r="O2118" s="131"/>
      <c r="P2118" s="131"/>
      <c r="Q2118" s="131"/>
      <c r="R2118" s="131"/>
      <c r="S2118" s="131"/>
    </row>
    <row r="2119" spans="12:19" x14ac:dyDescent="0.3">
      <c r="L2119" s="131"/>
      <c r="M2119" s="131"/>
      <c r="N2119" s="131"/>
      <c r="O2119" s="131"/>
      <c r="P2119" s="131"/>
      <c r="Q2119" s="131"/>
      <c r="R2119" s="131"/>
      <c r="S2119" s="131"/>
    </row>
    <row r="2120" spans="12:19" x14ac:dyDescent="0.3">
      <c r="L2120" s="131"/>
      <c r="M2120" s="131"/>
      <c r="N2120" s="131"/>
      <c r="O2120" s="131"/>
      <c r="P2120" s="131"/>
      <c r="Q2120" s="131"/>
      <c r="R2120" s="131"/>
      <c r="S2120" s="131"/>
    </row>
    <row r="2121" spans="12:19" x14ac:dyDescent="0.3">
      <c r="L2121" s="131"/>
      <c r="M2121" s="131"/>
      <c r="N2121" s="131"/>
      <c r="O2121" s="131"/>
      <c r="P2121" s="131"/>
      <c r="Q2121" s="131"/>
      <c r="R2121" s="131"/>
      <c r="S2121" s="131"/>
    </row>
    <row r="2122" spans="12:19" x14ac:dyDescent="0.3">
      <c r="L2122" s="131"/>
      <c r="M2122" s="131"/>
      <c r="N2122" s="131"/>
      <c r="O2122" s="131"/>
      <c r="P2122" s="131"/>
      <c r="Q2122" s="131"/>
      <c r="R2122" s="131"/>
      <c r="S2122" s="131"/>
    </row>
    <row r="2123" spans="12:19" x14ac:dyDescent="0.3">
      <c r="L2123" s="131"/>
      <c r="M2123" s="131"/>
      <c r="N2123" s="131"/>
      <c r="O2123" s="131"/>
      <c r="P2123" s="131"/>
      <c r="Q2123" s="131"/>
      <c r="R2123" s="131"/>
      <c r="S2123" s="131"/>
    </row>
    <row r="2124" spans="12:19" x14ac:dyDescent="0.3">
      <c r="L2124" s="131"/>
      <c r="M2124" s="131"/>
      <c r="N2124" s="131"/>
      <c r="O2124" s="131"/>
      <c r="P2124" s="131"/>
      <c r="Q2124" s="131"/>
      <c r="R2124" s="131"/>
      <c r="S2124" s="131"/>
    </row>
    <row r="2125" spans="12:19" x14ac:dyDescent="0.3">
      <c r="L2125" s="131"/>
      <c r="M2125" s="131"/>
      <c r="N2125" s="131"/>
      <c r="O2125" s="131"/>
      <c r="P2125" s="131"/>
      <c r="Q2125" s="131"/>
      <c r="R2125" s="131"/>
      <c r="S2125" s="131"/>
    </row>
    <row r="2126" spans="12:19" x14ac:dyDescent="0.3">
      <c r="L2126" s="131"/>
      <c r="M2126" s="131"/>
      <c r="N2126" s="131"/>
      <c r="O2126" s="131"/>
      <c r="P2126" s="131"/>
      <c r="Q2126" s="131"/>
      <c r="R2126" s="131"/>
      <c r="S2126" s="131"/>
    </row>
    <row r="2127" spans="12:19" x14ac:dyDescent="0.3">
      <c r="L2127" s="131"/>
      <c r="M2127" s="131"/>
      <c r="N2127" s="131"/>
      <c r="O2127" s="131"/>
      <c r="P2127" s="131"/>
      <c r="Q2127" s="131"/>
      <c r="R2127" s="131"/>
      <c r="S2127" s="131"/>
    </row>
    <row r="2128" spans="12:19" x14ac:dyDescent="0.3">
      <c r="L2128" s="131"/>
      <c r="M2128" s="131"/>
      <c r="N2128" s="131"/>
      <c r="O2128" s="131"/>
      <c r="P2128" s="131"/>
      <c r="Q2128" s="131"/>
      <c r="R2128" s="131"/>
      <c r="S2128" s="131"/>
    </row>
    <row r="2129" spans="12:19" x14ac:dyDescent="0.3">
      <c r="L2129" s="131"/>
      <c r="M2129" s="131"/>
      <c r="N2129" s="131"/>
      <c r="O2129" s="131"/>
      <c r="P2129" s="131"/>
      <c r="Q2129" s="131"/>
      <c r="R2129" s="131"/>
      <c r="S2129" s="131"/>
    </row>
    <row r="2130" spans="12:19" x14ac:dyDescent="0.3">
      <c r="L2130" s="131"/>
      <c r="M2130" s="131"/>
      <c r="N2130" s="131"/>
      <c r="O2130" s="131"/>
      <c r="P2130" s="131"/>
      <c r="Q2130" s="131"/>
      <c r="R2130" s="131"/>
      <c r="S2130" s="131"/>
    </row>
    <row r="2131" spans="12:19" x14ac:dyDescent="0.3">
      <c r="L2131" s="131"/>
      <c r="M2131" s="131"/>
      <c r="N2131" s="131"/>
      <c r="O2131" s="131"/>
      <c r="P2131" s="131"/>
      <c r="Q2131" s="131"/>
      <c r="R2131" s="131"/>
      <c r="S2131" s="131"/>
    </row>
    <row r="2132" spans="12:19" x14ac:dyDescent="0.3">
      <c r="L2132" s="131"/>
      <c r="M2132" s="131"/>
      <c r="N2132" s="131"/>
      <c r="O2132" s="131"/>
      <c r="P2132" s="131"/>
      <c r="Q2132" s="131"/>
      <c r="R2132" s="131"/>
      <c r="S2132" s="131"/>
    </row>
    <row r="2133" spans="12:19" x14ac:dyDescent="0.3">
      <c r="L2133" s="131"/>
      <c r="M2133" s="131"/>
      <c r="N2133" s="131"/>
      <c r="O2133" s="131"/>
      <c r="P2133" s="131"/>
      <c r="Q2133" s="131"/>
      <c r="R2133" s="131"/>
      <c r="S2133" s="131"/>
    </row>
    <row r="2134" spans="12:19" x14ac:dyDescent="0.3">
      <c r="L2134" s="131"/>
      <c r="M2134" s="131"/>
      <c r="N2134" s="131"/>
      <c r="O2134" s="131"/>
      <c r="P2134" s="131"/>
      <c r="Q2134" s="131"/>
      <c r="R2134" s="131"/>
      <c r="S2134" s="131"/>
    </row>
    <row r="2135" spans="12:19" x14ac:dyDescent="0.3">
      <c r="L2135" s="131"/>
      <c r="M2135" s="131"/>
      <c r="N2135" s="131"/>
      <c r="O2135" s="131"/>
      <c r="P2135" s="131"/>
      <c r="Q2135" s="131"/>
      <c r="R2135" s="131"/>
      <c r="S2135" s="131"/>
    </row>
    <row r="2136" spans="12:19" x14ac:dyDescent="0.3">
      <c r="L2136" s="131"/>
      <c r="M2136" s="131"/>
      <c r="N2136" s="131"/>
      <c r="O2136" s="131"/>
      <c r="P2136" s="131"/>
      <c r="Q2136" s="131"/>
      <c r="R2136" s="131"/>
      <c r="S2136" s="131"/>
    </row>
    <row r="2137" spans="12:19" x14ac:dyDescent="0.3">
      <c r="L2137" s="131"/>
      <c r="M2137" s="131"/>
      <c r="N2137" s="131"/>
      <c r="O2137" s="131"/>
      <c r="P2137" s="131"/>
      <c r="Q2137" s="131"/>
      <c r="R2137" s="131"/>
      <c r="S2137" s="131"/>
    </row>
    <row r="2138" spans="12:19" x14ac:dyDescent="0.3">
      <c r="L2138" s="131"/>
      <c r="M2138" s="131"/>
      <c r="N2138" s="131"/>
      <c r="O2138" s="131"/>
      <c r="P2138" s="131"/>
      <c r="Q2138" s="131"/>
      <c r="R2138" s="131"/>
      <c r="S2138" s="131"/>
    </row>
    <row r="2139" spans="12:19" x14ac:dyDescent="0.3">
      <c r="L2139" s="131"/>
      <c r="M2139" s="131"/>
      <c r="N2139" s="131"/>
      <c r="O2139" s="131"/>
      <c r="P2139" s="131"/>
      <c r="Q2139" s="131"/>
      <c r="R2139" s="131"/>
      <c r="S2139" s="131"/>
    </row>
    <row r="2140" spans="12:19" x14ac:dyDescent="0.3">
      <c r="L2140" s="131"/>
      <c r="M2140" s="131"/>
      <c r="N2140" s="131"/>
      <c r="O2140" s="131"/>
      <c r="P2140" s="131"/>
      <c r="Q2140" s="131"/>
      <c r="R2140" s="131"/>
      <c r="S2140" s="131"/>
    </row>
    <row r="2141" spans="12:19" x14ac:dyDescent="0.3">
      <c r="L2141" s="131"/>
      <c r="M2141" s="131"/>
      <c r="N2141" s="131"/>
      <c r="O2141" s="131"/>
      <c r="P2141" s="131"/>
      <c r="Q2141" s="131"/>
      <c r="R2141" s="131"/>
      <c r="S2141" s="131"/>
    </row>
    <row r="2142" spans="12:19" x14ac:dyDescent="0.3">
      <c r="L2142" s="131"/>
      <c r="M2142" s="131"/>
      <c r="N2142" s="131"/>
      <c r="O2142" s="131"/>
      <c r="P2142" s="131"/>
      <c r="Q2142" s="131"/>
      <c r="R2142" s="131"/>
      <c r="S2142" s="131"/>
    </row>
    <row r="2143" spans="12:19" x14ac:dyDescent="0.3">
      <c r="L2143" s="131"/>
      <c r="M2143" s="131"/>
      <c r="N2143" s="131"/>
      <c r="O2143" s="131"/>
      <c r="P2143" s="131"/>
      <c r="Q2143" s="131"/>
      <c r="R2143" s="131"/>
      <c r="S2143" s="131"/>
    </row>
    <row r="2144" spans="12:19" x14ac:dyDescent="0.3">
      <c r="L2144" s="131"/>
      <c r="M2144" s="131"/>
      <c r="N2144" s="131"/>
      <c r="O2144" s="131"/>
      <c r="P2144" s="131"/>
      <c r="Q2144" s="131"/>
      <c r="R2144" s="131"/>
      <c r="S2144" s="131"/>
    </row>
    <row r="2145" spans="12:19" x14ac:dyDescent="0.3">
      <c r="L2145" s="131"/>
      <c r="M2145" s="131"/>
      <c r="N2145" s="131"/>
      <c r="O2145" s="131"/>
      <c r="P2145" s="131"/>
      <c r="Q2145" s="131"/>
      <c r="R2145" s="131"/>
      <c r="S2145" s="131"/>
    </row>
    <row r="2146" spans="12:19" x14ac:dyDescent="0.3">
      <c r="L2146" s="131"/>
      <c r="M2146" s="131"/>
      <c r="N2146" s="131"/>
      <c r="O2146" s="131"/>
      <c r="P2146" s="131"/>
      <c r="Q2146" s="131"/>
      <c r="R2146" s="131"/>
      <c r="S2146" s="131"/>
    </row>
    <row r="2147" spans="12:19" x14ac:dyDescent="0.3">
      <c r="L2147" s="131"/>
      <c r="M2147" s="131"/>
      <c r="N2147" s="131"/>
      <c r="O2147" s="131"/>
      <c r="P2147" s="131"/>
      <c r="Q2147" s="131"/>
      <c r="R2147" s="131"/>
      <c r="S2147" s="131"/>
    </row>
    <row r="2148" spans="12:19" x14ac:dyDescent="0.3">
      <c r="L2148" s="131"/>
      <c r="M2148" s="131"/>
      <c r="N2148" s="131"/>
      <c r="O2148" s="131"/>
      <c r="P2148" s="131"/>
      <c r="Q2148" s="131"/>
      <c r="R2148" s="131"/>
      <c r="S2148" s="131"/>
    </row>
    <row r="2149" spans="12:19" x14ac:dyDescent="0.3">
      <c r="L2149" s="131"/>
      <c r="M2149" s="131"/>
      <c r="N2149" s="131"/>
      <c r="O2149" s="131"/>
      <c r="P2149" s="131"/>
      <c r="Q2149" s="131"/>
      <c r="R2149" s="131"/>
      <c r="S2149" s="131"/>
    </row>
    <row r="2150" spans="12:19" x14ac:dyDescent="0.3">
      <c r="L2150" s="131"/>
      <c r="M2150" s="131"/>
      <c r="N2150" s="131"/>
      <c r="O2150" s="131"/>
      <c r="P2150" s="131"/>
      <c r="Q2150" s="131"/>
      <c r="R2150" s="131"/>
      <c r="S2150" s="131"/>
    </row>
    <row r="2151" spans="12:19" x14ac:dyDescent="0.3">
      <c r="L2151" s="131"/>
      <c r="M2151" s="131"/>
      <c r="N2151" s="131"/>
      <c r="O2151" s="131"/>
      <c r="P2151" s="131"/>
      <c r="Q2151" s="131"/>
      <c r="R2151" s="131"/>
      <c r="S2151" s="131"/>
    </row>
    <row r="2152" spans="12:19" x14ac:dyDescent="0.3">
      <c r="L2152" s="131"/>
      <c r="M2152" s="131"/>
      <c r="N2152" s="131"/>
      <c r="O2152" s="131"/>
      <c r="P2152" s="131"/>
      <c r="Q2152" s="131"/>
      <c r="R2152" s="131"/>
      <c r="S2152" s="131"/>
    </row>
    <row r="2153" spans="12:19" x14ac:dyDescent="0.3">
      <c r="L2153" s="131"/>
      <c r="M2153" s="131"/>
      <c r="N2153" s="131"/>
      <c r="O2153" s="131"/>
      <c r="P2153" s="131"/>
      <c r="Q2153" s="131"/>
      <c r="R2153" s="131"/>
      <c r="S2153" s="131"/>
    </row>
    <row r="2154" spans="12:19" x14ac:dyDescent="0.3">
      <c r="L2154" s="131"/>
      <c r="M2154" s="131"/>
      <c r="N2154" s="131"/>
      <c r="O2154" s="131"/>
      <c r="P2154" s="131"/>
      <c r="Q2154" s="131"/>
      <c r="R2154" s="131"/>
      <c r="S2154" s="131"/>
    </row>
    <row r="2155" spans="12:19" x14ac:dyDescent="0.3">
      <c r="L2155" s="131"/>
      <c r="M2155" s="131"/>
      <c r="N2155" s="131"/>
      <c r="O2155" s="131"/>
      <c r="P2155" s="131"/>
      <c r="Q2155" s="131"/>
      <c r="R2155" s="131"/>
      <c r="S2155" s="131"/>
    </row>
    <row r="2156" spans="12:19" x14ac:dyDescent="0.3">
      <c r="L2156" s="131"/>
      <c r="M2156" s="131"/>
      <c r="N2156" s="131"/>
      <c r="O2156" s="131"/>
      <c r="P2156" s="131"/>
      <c r="Q2156" s="131"/>
      <c r="R2156" s="131"/>
      <c r="S2156" s="131"/>
    </row>
    <row r="2157" spans="12:19" x14ac:dyDescent="0.3">
      <c r="L2157" s="131"/>
      <c r="M2157" s="131"/>
      <c r="N2157" s="131"/>
      <c r="O2157" s="131"/>
      <c r="P2157" s="131"/>
      <c r="Q2157" s="131"/>
      <c r="R2157" s="131"/>
      <c r="S2157" s="131"/>
    </row>
    <row r="2158" spans="12:19" x14ac:dyDescent="0.3">
      <c r="L2158" s="131"/>
      <c r="M2158" s="131"/>
      <c r="N2158" s="131"/>
      <c r="O2158" s="131"/>
      <c r="P2158" s="131"/>
      <c r="Q2158" s="131"/>
      <c r="R2158" s="131"/>
      <c r="S2158" s="131"/>
    </row>
    <row r="2159" spans="12:19" x14ac:dyDescent="0.3">
      <c r="L2159" s="131"/>
      <c r="M2159" s="131"/>
      <c r="N2159" s="131"/>
      <c r="O2159" s="131"/>
      <c r="P2159" s="131"/>
      <c r="Q2159" s="131"/>
      <c r="R2159" s="131"/>
      <c r="S2159" s="131"/>
    </row>
    <row r="2160" spans="12:19" x14ac:dyDescent="0.3">
      <c r="L2160" s="131"/>
      <c r="M2160" s="131"/>
      <c r="N2160" s="131"/>
      <c r="O2160" s="131"/>
      <c r="P2160" s="131"/>
      <c r="Q2160" s="131"/>
      <c r="R2160" s="131"/>
      <c r="S2160" s="131"/>
    </row>
    <row r="2161" spans="12:19" x14ac:dyDescent="0.3">
      <c r="L2161" s="131"/>
      <c r="M2161" s="131"/>
      <c r="N2161" s="131"/>
      <c r="O2161" s="131"/>
      <c r="P2161" s="131"/>
      <c r="Q2161" s="131"/>
      <c r="R2161" s="131"/>
      <c r="S2161" s="131"/>
    </row>
    <row r="2162" spans="12:19" x14ac:dyDescent="0.3">
      <c r="L2162" s="131"/>
      <c r="M2162" s="131"/>
      <c r="N2162" s="131"/>
      <c r="O2162" s="131"/>
      <c r="P2162" s="131"/>
      <c r="Q2162" s="131"/>
      <c r="R2162" s="131"/>
      <c r="S2162" s="131"/>
    </row>
    <row r="2163" spans="12:19" x14ac:dyDescent="0.3">
      <c r="L2163" s="131"/>
      <c r="M2163" s="131"/>
      <c r="N2163" s="131"/>
      <c r="O2163" s="131"/>
      <c r="P2163" s="131"/>
      <c r="Q2163" s="131"/>
      <c r="R2163" s="131"/>
      <c r="S2163" s="131"/>
    </row>
    <row r="2164" spans="12:19" x14ac:dyDescent="0.3">
      <c r="L2164" s="131"/>
      <c r="M2164" s="131"/>
      <c r="N2164" s="131"/>
      <c r="O2164" s="131"/>
      <c r="P2164" s="131"/>
      <c r="Q2164" s="131"/>
      <c r="R2164" s="131"/>
      <c r="S2164" s="131"/>
    </row>
    <row r="2165" spans="12:19" x14ac:dyDescent="0.3">
      <c r="L2165" s="131"/>
      <c r="M2165" s="131"/>
      <c r="N2165" s="131"/>
      <c r="O2165" s="131"/>
      <c r="P2165" s="131"/>
      <c r="Q2165" s="131"/>
      <c r="R2165" s="131"/>
      <c r="S2165" s="131"/>
    </row>
    <row r="2166" spans="12:19" x14ac:dyDescent="0.3">
      <c r="L2166" s="131"/>
      <c r="M2166" s="131"/>
      <c r="N2166" s="131"/>
      <c r="O2166" s="131"/>
      <c r="P2166" s="131"/>
      <c r="Q2166" s="131"/>
      <c r="R2166" s="131"/>
      <c r="S2166" s="131"/>
    </row>
    <row r="2167" spans="12:19" x14ac:dyDescent="0.3">
      <c r="L2167" s="131"/>
      <c r="M2167" s="131"/>
      <c r="N2167" s="131"/>
      <c r="O2167" s="131"/>
      <c r="P2167" s="131"/>
      <c r="Q2167" s="131"/>
      <c r="R2167" s="131"/>
      <c r="S2167" s="131"/>
    </row>
    <row r="2168" spans="12:19" x14ac:dyDescent="0.3">
      <c r="L2168" s="131"/>
      <c r="M2168" s="131"/>
      <c r="N2168" s="131"/>
      <c r="O2168" s="131"/>
      <c r="P2168" s="131"/>
      <c r="Q2168" s="131"/>
      <c r="R2168" s="131"/>
      <c r="S2168" s="131"/>
    </row>
    <row r="2169" spans="12:19" x14ac:dyDescent="0.3">
      <c r="L2169" s="131"/>
      <c r="M2169" s="131"/>
      <c r="N2169" s="131"/>
      <c r="O2169" s="131"/>
      <c r="P2169" s="131"/>
      <c r="Q2169" s="131"/>
      <c r="R2169" s="131"/>
      <c r="S2169" s="131"/>
    </row>
    <row r="2170" spans="12:19" x14ac:dyDescent="0.3">
      <c r="L2170" s="131"/>
      <c r="M2170" s="131"/>
      <c r="N2170" s="131"/>
      <c r="O2170" s="131"/>
      <c r="P2170" s="131"/>
      <c r="Q2170" s="131"/>
      <c r="R2170" s="131"/>
      <c r="S2170" s="131"/>
    </row>
    <row r="2171" spans="12:19" x14ac:dyDescent="0.3">
      <c r="L2171" s="131"/>
      <c r="M2171" s="131"/>
      <c r="N2171" s="131"/>
      <c r="O2171" s="131"/>
      <c r="P2171" s="131"/>
      <c r="Q2171" s="131"/>
      <c r="R2171" s="131"/>
      <c r="S2171" s="131"/>
    </row>
    <row r="2172" spans="12:19" x14ac:dyDescent="0.3">
      <c r="L2172" s="131"/>
      <c r="M2172" s="131"/>
      <c r="N2172" s="131"/>
      <c r="O2172" s="131"/>
      <c r="P2172" s="131"/>
      <c r="Q2172" s="131"/>
      <c r="R2172" s="131"/>
      <c r="S2172" s="131"/>
    </row>
    <row r="2173" spans="12:19" x14ac:dyDescent="0.3">
      <c r="L2173" s="131"/>
      <c r="M2173" s="131"/>
      <c r="N2173" s="131"/>
      <c r="O2173" s="131"/>
      <c r="P2173" s="131"/>
      <c r="Q2173" s="131"/>
      <c r="R2173" s="131"/>
      <c r="S2173" s="131"/>
    </row>
    <row r="2174" spans="12:19" x14ac:dyDescent="0.3">
      <c r="L2174" s="131"/>
      <c r="M2174" s="131"/>
      <c r="N2174" s="131"/>
      <c r="O2174" s="131"/>
      <c r="P2174" s="131"/>
      <c r="Q2174" s="131"/>
      <c r="R2174" s="131"/>
      <c r="S2174" s="131"/>
    </row>
    <row r="2175" spans="12:19" x14ac:dyDescent="0.3">
      <c r="L2175" s="131"/>
      <c r="M2175" s="131"/>
      <c r="N2175" s="131"/>
      <c r="O2175" s="131"/>
      <c r="P2175" s="131"/>
      <c r="Q2175" s="131"/>
      <c r="R2175" s="131"/>
      <c r="S2175" s="131"/>
    </row>
    <row r="2176" spans="12:19" x14ac:dyDescent="0.3">
      <c r="L2176" s="131"/>
      <c r="M2176" s="131"/>
      <c r="N2176" s="131"/>
      <c r="O2176" s="131"/>
      <c r="P2176" s="131"/>
      <c r="Q2176" s="131"/>
      <c r="R2176" s="131"/>
      <c r="S2176" s="131"/>
    </row>
    <row r="2177" spans="12:19" x14ac:dyDescent="0.3">
      <c r="L2177" s="131"/>
      <c r="M2177" s="131"/>
      <c r="N2177" s="131"/>
      <c r="O2177" s="131"/>
      <c r="P2177" s="131"/>
      <c r="Q2177" s="131"/>
      <c r="R2177" s="131"/>
      <c r="S2177" s="131"/>
    </row>
    <row r="2178" spans="12:19" x14ac:dyDescent="0.3">
      <c r="L2178" s="131"/>
      <c r="M2178" s="131"/>
      <c r="N2178" s="131"/>
      <c r="O2178" s="131"/>
      <c r="P2178" s="131"/>
      <c r="Q2178" s="131"/>
      <c r="R2178" s="131"/>
      <c r="S2178" s="131"/>
    </row>
    <row r="2179" spans="12:19" x14ac:dyDescent="0.3">
      <c r="L2179" s="131"/>
      <c r="M2179" s="131"/>
      <c r="N2179" s="131"/>
      <c r="O2179" s="131"/>
      <c r="P2179" s="131"/>
      <c r="Q2179" s="131"/>
      <c r="R2179" s="131"/>
      <c r="S2179" s="131"/>
    </row>
    <row r="2180" spans="12:19" x14ac:dyDescent="0.3">
      <c r="L2180" s="131"/>
      <c r="M2180" s="131"/>
      <c r="N2180" s="131"/>
      <c r="O2180" s="131"/>
      <c r="P2180" s="131"/>
      <c r="Q2180" s="131"/>
      <c r="R2180" s="131"/>
      <c r="S2180" s="131"/>
    </row>
    <row r="2181" spans="12:19" x14ac:dyDescent="0.3">
      <c r="L2181" s="131"/>
      <c r="M2181" s="131"/>
      <c r="N2181" s="131"/>
      <c r="O2181" s="131"/>
      <c r="P2181" s="131"/>
      <c r="Q2181" s="131"/>
      <c r="R2181" s="131"/>
      <c r="S2181" s="131"/>
    </row>
    <row r="2182" spans="12:19" x14ac:dyDescent="0.3">
      <c r="L2182" s="131"/>
      <c r="M2182" s="131"/>
      <c r="N2182" s="131"/>
      <c r="O2182" s="131"/>
      <c r="P2182" s="131"/>
      <c r="Q2182" s="131"/>
      <c r="R2182" s="131"/>
      <c r="S2182" s="131"/>
    </row>
    <row r="2183" spans="12:19" x14ac:dyDescent="0.3">
      <c r="L2183" s="131"/>
      <c r="M2183" s="131"/>
      <c r="N2183" s="131"/>
      <c r="O2183" s="131"/>
      <c r="P2183" s="131"/>
      <c r="Q2183" s="131"/>
      <c r="R2183" s="131"/>
      <c r="S2183" s="131"/>
    </row>
    <row r="2184" spans="12:19" x14ac:dyDescent="0.3">
      <c r="L2184" s="131"/>
      <c r="M2184" s="131"/>
      <c r="N2184" s="131"/>
      <c r="O2184" s="131"/>
      <c r="P2184" s="131"/>
      <c r="Q2184" s="131"/>
      <c r="R2184" s="131"/>
      <c r="S2184" s="131"/>
    </row>
    <row r="2185" spans="12:19" x14ac:dyDescent="0.3">
      <c r="L2185" s="131"/>
      <c r="M2185" s="131"/>
      <c r="N2185" s="131"/>
      <c r="O2185" s="131"/>
      <c r="P2185" s="131"/>
      <c r="Q2185" s="131"/>
      <c r="R2185" s="131"/>
      <c r="S2185" s="131"/>
    </row>
    <row r="2186" spans="12:19" x14ac:dyDescent="0.3">
      <c r="L2186" s="131"/>
      <c r="M2186" s="131"/>
      <c r="N2186" s="131"/>
      <c r="O2186" s="131"/>
      <c r="P2186" s="131"/>
      <c r="Q2186" s="131"/>
      <c r="R2186" s="131"/>
      <c r="S2186" s="131"/>
    </row>
    <row r="2187" spans="12:19" x14ac:dyDescent="0.3">
      <c r="L2187" s="131"/>
      <c r="M2187" s="131"/>
      <c r="N2187" s="131"/>
      <c r="O2187" s="131"/>
      <c r="P2187" s="131"/>
      <c r="Q2187" s="131"/>
      <c r="R2187" s="131"/>
      <c r="S2187" s="131"/>
    </row>
    <row r="2188" spans="12:19" x14ac:dyDescent="0.3">
      <c r="L2188" s="131"/>
      <c r="M2188" s="131"/>
      <c r="N2188" s="131"/>
      <c r="O2188" s="131"/>
      <c r="P2188" s="131"/>
      <c r="Q2188" s="131"/>
      <c r="R2188" s="131"/>
      <c r="S2188" s="131"/>
    </row>
    <row r="2189" spans="12:19" x14ac:dyDescent="0.3">
      <c r="L2189" s="131"/>
      <c r="M2189" s="131"/>
      <c r="N2189" s="131"/>
      <c r="O2189" s="131"/>
      <c r="P2189" s="131"/>
      <c r="Q2189" s="131"/>
      <c r="R2189" s="131"/>
      <c r="S2189" s="131"/>
    </row>
    <row r="2190" spans="12:19" x14ac:dyDescent="0.3">
      <c r="L2190" s="131"/>
      <c r="M2190" s="131"/>
      <c r="N2190" s="131"/>
      <c r="O2190" s="131"/>
      <c r="P2190" s="131"/>
      <c r="Q2190" s="131"/>
      <c r="R2190" s="131"/>
      <c r="S2190" s="131"/>
    </row>
    <row r="2191" spans="12:19" x14ac:dyDescent="0.3">
      <c r="L2191" s="131"/>
      <c r="M2191" s="131"/>
      <c r="N2191" s="131"/>
      <c r="O2191" s="131"/>
      <c r="P2191" s="131"/>
      <c r="Q2191" s="131"/>
      <c r="R2191" s="131"/>
      <c r="S2191" s="131"/>
    </row>
    <row r="2192" spans="12:19" x14ac:dyDescent="0.3">
      <c r="L2192" s="131"/>
      <c r="M2192" s="131"/>
      <c r="N2192" s="131"/>
      <c r="O2192" s="131"/>
      <c r="P2192" s="131"/>
      <c r="Q2192" s="131"/>
      <c r="R2192" s="131"/>
      <c r="S2192" s="131"/>
    </row>
    <row r="2193" spans="12:19" x14ac:dyDescent="0.3">
      <c r="L2193" s="131"/>
      <c r="M2193" s="131"/>
      <c r="N2193" s="131"/>
      <c r="O2193" s="131"/>
      <c r="P2193" s="131"/>
      <c r="Q2193" s="131"/>
      <c r="R2193" s="131"/>
      <c r="S2193" s="131"/>
    </row>
    <row r="2194" spans="12:19" x14ac:dyDescent="0.3">
      <c r="L2194" s="131"/>
      <c r="M2194" s="131"/>
      <c r="N2194" s="131"/>
      <c r="O2194" s="131"/>
      <c r="P2194" s="131"/>
      <c r="Q2194" s="131"/>
      <c r="R2194" s="131"/>
      <c r="S2194" s="131"/>
    </row>
    <row r="2195" spans="12:19" x14ac:dyDescent="0.3">
      <c r="L2195" s="131"/>
      <c r="M2195" s="131"/>
      <c r="N2195" s="131"/>
      <c r="O2195" s="131"/>
      <c r="P2195" s="131"/>
      <c r="Q2195" s="131"/>
      <c r="R2195" s="131"/>
      <c r="S2195" s="131"/>
    </row>
    <row r="2196" spans="12:19" x14ac:dyDescent="0.3">
      <c r="L2196" s="131"/>
      <c r="M2196" s="131"/>
      <c r="N2196" s="131"/>
      <c r="O2196" s="131"/>
      <c r="P2196" s="131"/>
      <c r="Q2196" s="131"/>
      <c r="R2196" s="131"/>
      <c r="S2196" s="131"/>
    </row>
    <row r="2197" spans="12:19" x14ac:dyDescent="0.3">
      <c r="L2197" s="131"/>
      <c r="M2197" s="131"/>
      <c r="N2197" s="131"/>
      <c r="O2197" s="131"/>
      <c r="P2197" s="131"/>
      <c r="Q2197" s="131"/>
      <c r="R2197" s="131"/>
      <c r="S2197" s="131"/>
    </row>
    <row r="2198" spans="12:19" x14ac:dyDescent="0.3">
      <c r="L2198" s="131"/>
      <c r="M2198" s="131"/>
      <c r="N2198" s="131"/>
      <c r="O2198" s="131"/>
      <c r="P2198" s="131"/>
      <c r="Q2198" s="131"/>
      <c r="R2198" s="131"/>
      <c r="S2198" s="131"/>
    </row>
    <row r="2199" spans="12:19" x14ac:dyDescent="0.3">
      <c r="L2199" s="131"/>
      <c r="M2199" s="131"/>
      <c r="N2199" s="131"/>
      <c r="O2199" s="131"/>
      <c r="P2199" s="131"/>
      <c r="Q2199" s="131"/>
      <c r="R2199" s="131"/>
      <c r="S2199" s="131"/>
    </row>
    <row r="2200" spans="12:19" x14ac:dyDescent="0.3">
      <c r="L2200" s="131"/>
      <c r="M2200" s="131"/>
      <c r="N2200" s="131"/>
      <c r="O2200" s="131"/>
      <c r="P2200" s="131"/>
      <c r="Q2200" s="131"/>
      <c r="R2200" s="131"/>
      <c r="S2200" s="131"/>
    </row>
    <row r="2201" spans="12:19" x14ac:dyDescent="0.3">
      <c r="L2201" s="131"/>
      <c r="M2201" s="131"/>
      <c r="N2201" s="131"/>
      <c r="O2201" s="131"/>
      <c r="P2201" s="131"/>
      <c r="Q2201" s="131"/>
      <c r="R2201" s="131"/>
      <c r="S2201" s="131"/>
    </row>
    <row r="2202" spans="12:19" x14ac:dyDescent="0.3">
      <c r="L2202" s="131"/>
      <c r="M2202" s="131"/>
      <c r="N2202" s="131"/>
      <c r="O2202" s="131"/>
      <c r="P2202" s="131"/>
      <c r="Q2202" s="131"/>
      <c r="R2202" s="131"/>
      <c r="S2202" s="131"/>
    </row>
    <row r="2203" spans="12:19" x14ac:dyDescent="0.3">
      <c r="L2203" s="131"/>
      <c r="M2203" s="131"/>
      <c r="N2203" s="131"/>
      <c r="O2203" s="131"/>
      <c r="P2203" s="131"/>
      <c r="Q2203" s="131"/>
      <c r="R2203" s="131"/>
      <c r="S2203" s="131"/>
    </row>
    <row r="2204" spans="12:19" x14ac:dyDescent="0.3">
      <c r="L2204" s="131"/>
      <c r="M2204" s="131"/>
      <c r="N2204" s="131"/>
      <c r="O2204" s="131"/>
      <c r="P2204" s="131"/>
      <c r="Q2204" s="131"/>
      <c r="R2204" s="131"/>
      <c r="S2204" s="131"/>
    </row>
    <row r="2205" spans="12:19" x14ac:dyDescent="0.3">
      <c r="L2205" s="131"/>
      <c r="M2205" s="131"/>
      <c r="N2205" s="131"/>
      <c r="O2205" s="131"/>
      <c r="P2205" s="131"/>
      <c r="Q2205" s="131"/>
      <c r="R2205" s="131"/>
      <c r="S2205" s="131"/>
    </row>
    <row r="2206" spans="12:19" x14ac:dyDescent="0.3">
      <c r="L2206" s="131"/>
      <c r="M2206" s="131"/>
      <c r="N2206" s="131"/>
      <c r="O2206" s="131"/>
      <c r="P2206" s="131"/>
      <c r="Q2206" s="131"/>
      <c r="R2206" s="131"/>
      <c r="S2206" s="131"/>
    </row>
    <row r="2207" spans="12:19" x14ac:dyDescent="0.3">
      <c r="L2207" s="131"/>
      <c r="M2207" s="131"/>
      <c r="N2207" s="131"/>
      <c r="O2207" s="131"/>
      <c r="P2207" s="131"/>
      <c r="Q2207" s="131"/>
      <c r="R2207" s="131"/>
      <c r="S2207" s="131"/>
    </row>
    <row r="2208" spans="12:19" x14ac:dyDescent="0.3">
      <c r="L2208" s="131"/>
      <c r="M2208" s="131"/>
      <c r="N2208" s="131"/>
      <c r="O2208" s="131"/>
      <c r="P2208" s="131"/>
      <c r="Q2208" s="131"/>
      <c r="R2208" s="131"/>
      <c r="S2208" s="131"/>
    </row>
    <row r="2209" spans="12:19" x14ac:dyDescent="0.3">
      <c r="L2209" s="131"/>
      <c r="M2209" s="131"/>
      <c r="N2209" s="131"/>
      <c r="O2209" s="131"/>
      <c r="P2209" s="131"/>
      <c r="Q2209" s="131"/>
      <c r="R2209" s="131"/>
      <c r="S2209" s="131"/>
    </row>
    <row r="2210" spans="12:19" x14ac:dyDescent="0.3">
      <c r="L2210" s="131"/>
      <c r="M2210" s="131"/>
      <c r="N2210" s="131"/>
      <c r="O2210" s="131"/>
      <c r="P2210" s="131"/>
      <c r="Q2210" s="131"/>
      <c r="R2210" s="131"/>
      <c r="S2210" s="131"/>
    </row>
    <row r="2211" spans="12:19" x14ac:dyDescent="0.3">
      <c r="L2211" s="131"/>
      <c r="M2211" s="131"/>
      <c r="N2211" s="131"/>
      <c r="O2211" s="131"/>
      <c r="P2211" s="131"/>
      <c r="Q2211" s="131"/>
      <c r="R2211" s="131"/>
      <c r="S2211" s="131"/>
    </row>
    <row r="2212" spans="12:19" x14ac:dyDescent="0.3">
      <c r="L2212" s="131"/>
      <c r="M2212" s="131"/>
      <c r="N2212" s="131"/>
      <c r="O2212" s="131"/>
      <c r="P2212" s="131"/>
      <c r="Q2212" s="131"/>
      <c r="R2212" s="131"/>
      <c r="S2212" s="131"/>
    </row>
    <row r="2213" spans="12:19" x14ac:dyDescent="0.3">
      <c r="L2213" s="131"/>
      <c r="M2213" s="131"/>
      <c r="N2213" s="131"/>
      <c r="O2213" s="131"/>
      <c r="P2213" s="131"/>
      <c r="Q2213" s="131"/>
      <c r="R2213" s="131"/>
      <c r="S2213" s="131"/>
    </row>
    <row r="2214" spans="12:19" x14ac:dyDescent="0.3">
      <c r="L2214" s="131"/>
      <c r="M2214" s="131"/>
      <c r="N2214" s="131"/>
      <c r="O2214" s="131"/>
      <c r="P2214" s="131"/>
      <c r="Q2214" s="131"/>
      <c r="R2214" s="131"/>
      <c r="S2214" s="131"/>
    </row>
    <row r="2215" spans="12:19" x14ac:dyDescent="0.3">
      <c r="L2215" s="131"/>
      <c r="M2215" s="131"/>
      <c r="N2215" s="131"/>
      <c r="O2215" s="131"/>
      <c r="P2215" s="131"/>
      <c r="Q2215" s="131"/>
      <c r="R2215" s="131"/>
      <c r="S2215" s="131"/>
    </row>
    <row r="2216" spans="12:19" x14ac:dyDescent="0.3">
      <c r="L2216" s="131"/>
      <c r="M2216" s="131"/>
      <c r="N2216" s="131"/>
      <c r="O2216" s="131"/>
      <c r="P2216" s="131"/>
      <c r="Q2216" s="131"/>
      <c r="R2216" s="131"/>
      <c r="S2216" s="131"/>
    </row>
    <row r="2217" spans="12:19" x14ac:dyDescent="0.3">
      <c r="L2217" s="131"/>
      <c r="M2217" s="131"/>
      <c r="N2217" s="131"/>
      <c r="O2217" s="131"/>
      <c r="P2217" s="131"/>
      <c r="Q2217" s="131"/>
      <c r="R2217" s="131"/>
      <c r="S2217" s="131"/>
    </row>
    <row r="2218" spans="12:19" x14ac:dyDescent="0.3">
      <c r="L2218" s="131"/>
      <c r="M2218" s="131"/>
      <c r="N2218" s="131"/>
      <c r="O2218" s="131"/>
      <c r="P2218" s="131"/>
      <c r="Q2218" s="131"/>
      <c r="R2218" s="131"/>
      <c r="S2218" s="131"/>
    </row>
    <row r="2219" spans="12:19" x14ac:dyDescent="0.3">
      <c r="L2219" s="131"/>
      <c r="M2219" s="131"/>
      <c r="N2219" s="131"/>
      <c r="O2219" s="131"/>
      <c r="P2219" s="131"/>
      <c r="Q2219" s="131"/>
      <c r="R2219" s="131"/>
      <c r="S2219" s="131"/>
    </row>
    <row r="2220" spans="12:19" x14ac:dyDescent="0.3">
      <c r="L2220" s="131"/>
      <c r="M2220" s="131"/>
      <c r="N2220" s="131"/>
      <c r="O2220" s="131"/>
      <c r="P2220" s="131"/>
      <c r="Q2220" s="131"/>
      <c r="R2220" s="131"/>
      <c r="S2220" s="131"/>
    </row>
    <row r="2221" spans="12:19" x14ac:dyDescent="0.3">
      <c r="L2221" s="131"/>
      <c r="M2221" s="131"/>
      <c r="N2221" s="131"/>
      <c r="O2221" s="131"/>
      <c r="P2221" s="131"/>
      <c r="Q2221" s="131"/>
      <c r="R2221" s="131"/>
      <c r="S2221" s="131"/>
    </row>
    <row r="2222" spans="12:19" x14ac:dyDescent="0.3">
      <c r="L2222" s="131"/>
      <c r="M2222" s="131"/>
      <c r="N2222" s="131"/>
      <c r="O2222" s="131"/>
      <c r="P2222" s="131"/>
      <c r="Q2222" s="131"/>
      <c r="R2222" s="131"/>
      <c r="S2222" s="131"/>
    </row>
    <row r="2223" spans="12:19" x14ac:dyDescent="0.3">
      <c r="L2223" s="131"/>
      <c r="M2223" s="131"/>
      <c r="N2223" s="131"/>
      <c r="O2223" s="131"/>
      <c r="P2223" s="131"/>
      <c r="Q2223" s="131"/>
      <c r="R2223" s="131"/>
      <c r="S2223" s="131"/>
    </row>
    <row r="2224" spans="12:19" x14ac:dyDescent="0.3">
      <c r="L2224" s="131"/>
      <c r="M2224" s="131"/>
      <c r="N2224" s="131"/>
      <c r="O2224" s="131"/>
      <c r="P2224" s="131"/>
      <c r="Q2224" s="131"/>
      <c r="R2224" s="131"/>
      <c r="S2224" s="131"/>
    </row>
    <row r="2225" spans="12:19" x14ac:dyDescent="0.3">
      <c r="L2225" s="131"/>
      <c r="M2225" s="131"/>
      <c r="N2225" s="131"/>
      <c r="O2225" s="131"/>
      <c r="P2225" s="131"/>
      <c r="Q2225" s="131"/>
      <c r="R2225" s="131"/>
      <c r="S2225" s="131"/>
    </row>
    <row r="2226" spans="12:19" x14ac:dyDescent="0.3">
      <c r="L2226" s="131"/>
      <c r="M2226" s="131"/>
      <c r="N2226" s="131"/>
      <c r="O2226" s="131"/>
      <c r="P2226" s="131"/>
      <c r="Q2226" s="131"/>
      <c r="R2226" s="131"/>
      <c r="S2226" s="131"/>
    </row>
    <row r="2227" spans="12:19" x14ac:dyDescent="0.3">
      <c r="L2227" s="131"/>
      <c r="M2227" s="131"/>
      <c r="N2227" s="131"/>
      <c r="O2227" s="131"/>
      <c r="P2227" s="131"/>
      <c r="Q2227" s="131"/>
      <c r="R2227" s="131"/>
      <c r="S2227" s="131"/>
    </row>
    <row r="2228" spans="12:19" x14ac:dyDescent="0.3">
      <c r="L2228" s="131"/>
      <c r="M2228" s="131"/>
      <c r="N2228" s="131"/>
      <c r="O2228" s="131"/>
      <c r="P2228" s="131"/>
      <c r="Q2228" s="131"/>
      <c r="R2228" s="131"/>
      <c r="S2228" s="131"/>
    </row>
    <row r="2229" spans="12:19" x14ac:dyDescent="0.3">
      <c r="L2229" s="131"/>
      <c r="M2229" s="131"/>
      <c r="N2229" s="131"/>
      <c r="O2229" s="131"/>
      <c r="P2229" s="131"/>
      <c r="Q2229" s="131"/>
      <c r="R2229" s="131"/>
      <c r="S2229" s="131"/>
    </row>
    <row r="2230" spans="12:19" x14ac:dyDescent="0.3">
      <c r="L2230" s="131"/>
      <c r="M2230" s="131"/>
      <c r="N2230" s="131"/>
      <c r="O2230" s="131"/>
      <c r="P2230" s="131"/>
      <c r="Q2230" s="131"/>
      <c r="R2230" s="131"/>
      <c r="S2230" s="131"/>
    </row>
    <row r="2231" spans="12:19" x14ac:dyDescent="0.3">
      <c r="L2231" s="131"/>
      <c r="M2231" s="131"/>
      <c r="N2231" s="131"/>
      <c r="O2231" s="131"/>
      <c r="P2231" s="131"/>
      <c r="Q2231" s="131"/>
      <c r="R2231" s="131"/>
      <c r="S2231" s="131"/>
    </row>
    <row r="2232" spans="12:19" x14ac:dyDescent="0.3">
      <c r="L2232" s="131"/>
      <c r="M2232" s="131"/>
      <c r="N2232" s="131"/>
      <c r="O2232" s="131"/>
      <c r="P2232" s="131"/>
      <c r="Q2232" s="131"/>
      <c r="R2232" s="131"/>
      <c r="S2232" s="131"/>
    </row>
    <row r="2233" spans="12:19" x14ac:dyDescent="0.3">
      <c r="L2233" s="131"/>
      <c r="M2233" s="131"/>
      <c r="N2233" s="131"/>
      <c r="O2233" s="131"/>
      <c r="P2233" s="131"/>
      <c r="Q2233" s="131"/>
      <c r="R2233" s="131"/>
      <c r="S2233" s="131"/>
    </row>
    <row r="2234" spans="12:19" x14ac:dyDescent="0.3">
      <c r="L2234" s="131"/>
      <c r="M2234" s="131"/>
      <c r="N2234" s="131"/>
      <c r="O2234" s="131"/>
      <c r="P2234" s="131"/>
      <c r="Q2234" s="131"/>
      <c r="R2234" s="131"/>
      <c r="S2234" s="131"/>
    </row>
    <row r="2235" spans="12:19" x14ac:dyDescent="0.3">
      <c r="L2235" s="131"/>
      <c r="M2235" s="131"/>
      <c r="N2235" s="131"/>
      <c r="O2235" s="131"/>
      <c r="P2235" s="131"/>
      <c r="Q2235" s="131"/>
      <c r="R2235" s="131"/>
      <c r="S2235" s="131"/>
    </row>
    <row r="2236" spans="12:19" x14ac:dyDescent="0.3">
      <c r="L2236" s="131"/>
      <c r="M2236" s="131"/>
      <c r="N2236" s="131"/>
      <c r="O2236" s="131"/>
      <c r="P2236" s="131"/>
      <c r="Q2236" s="131"/>
      <c r="R2236" s="131"/>
      <c r="S2236" s="131"/>
    </row>
    <row r="2237" spans="12:19" x14ac:dyDescent="0.3">
      <c r="L2237" s="131"/>
      <c r="M2237" s="131"/>
      <c r="N2237" s="131"/>
      <c r="O2237" s="131"/>
      <c r="P2237" s="131"/>
      <c r="Q2237" s="131"/>
      <c r="R2237" s="131"/>
      <c r="S2237" s="131"/>
    </row>
    <row r="2238" spans="12:19" x14ac:dyDescent="0.3">
      <c r="L2238" s="131"/>
      <c r="M2238" s="131"/>
      <c r="N2238" s="131"/>
      <c r="O2238" s="131"/>
      <c r="P2238" s="131"/>
      <c r="Q2238" s="131"/>
      <c r="R2238" s="131"/>
      <c r="S2238" s="131"/>
    </row>
    <row r="2239" spans="12:19" x14ac:dyDescent="0.3">
      <c r="L2239" s="131"/>
      <c r="M2239" s="131"/>
      <c r="N2239" s="131"/>
      <c r="O2239" s="131"/>
      <c r="P2239" s="131"/>
      <c r="Q2239" s="131"/>
      <c r="R2239" s="131"/>
      <c r="S2239" s="131"/>
    </row>
    <row r="2240" spans="12:19" x14ac:dyDescent="0.3">
      <c r="L2240" s="131"/>
      <c r="M2240" s="131"/>
      <c r="N2240" s="131"/>
      <c r="O2240" s="131"/>
      <c r="P2240" s="131"/>
      <c r="Q2240" s="131"/>
      <c r="R2240" s="131"/>
      <c r="S2240" s="131"/>
    </row>
    <row r="2241" spans="12:19" x14ac:dyDescent="0.3">
      <c r="L2241" s="131"/>
      <c r="M2241" s="131"/>
      <c r="N2241" s="131"/>
      <c r="O2241" s="131"/>
      <c r="P2241" s="131"/>
      <c r="Q2241" s="131"/>
      <c r="R2241" s="131"/>
      <c r="S2241" s="131"/>
    </row>
    <row r="2242" spans="12:19" x14ac:dyDescent="0.3">
      <c r="L2242" s="131"/>
      <c r="M2242" s="131"/>
      <c r="N2242" s="131"/>
      <c r="O2242" s="131"/>
      <c r="P2242" s="131"/>
      <c r="Q2242" s="131"/>
      <c r="R2242" s="131"/>
      <c r="S2242" s="131"/>
    </row>
    <row r="2243" spans="12:19" x14ac:dyDescent="0.3">
      <c r="L2243" s="131"/>
      <c r="M2243" s="131"/>
      <c r="N2243" s="131"/>
      <c r="O2243" s="131"/>
      <c r="P2243" s="131"/>
      <c r="Q2243" s="131"/>
      <c r="R2243" s="131"/>
      <c r="S2243" s="131"/>
    </row>
    <row r="2244" spans="12:19" x14ac:dyDescent="0.3">
      <c r="L2244" s="131"/>
      <c r="M2244" s="131"/>
      <c r="N2244" s="131"/>
      <c r="O2244" s="131"/>
      <c r="P2244" s="131"/>
      <c r="Q2244" s="131"/>
      <c r="R2244" s="131"/>
      <c r="S2244" s="131"/>
    </row>
    <row r="2245" spans="12:19" x14ac:dyDescent="0.3">
      <c r="L2245" s="131"/>
      <c r="M2245" s="131"/>
      <c r="N2245" s="131"/>
      <c r="O2245" s="131"/>
      <c r="P2245" s="131"/>
      <c r="Q2245" s="131"/>
      <c r="R2245" s="131"/>
      <c r="S2245" s="131"/>
    </row>
    <row r="2246" spans="12:19" x14ac:dyDescent="0.3">
      <c r="L2246" s="131"/>
      <c r="M2246" s="131"/>
      <c r="N2246" s="131"/>
      <c r="O2246" s="131"/>
      <c r="P2246" s="131"/>
      <c r="Q2246" s="131"/>
      <c r="R2246" s="131"/>
      <c r="S2246" s="131"/>
    </row>
    <row r="2247" spans="12:19" x14ac:dyDescent="0.3">
      <c r="L2247" s="131"/>
      <c r="M2247" s="131"/>
      <c r="N2247" s="131"/>
      <c r="O2247" s="131"/>
      <c r="P2247" s="131"/>
      <c r="Q2247" s="131"/>
      <c r="R2247" s="131"/>
      <c r="S2247" s="131"/>
    </row>
    <row r="2248" spans="12:19" x14ac:dyDescent="0.3">
      <c r="L2248" s="131"/>
      <c r="M2248" s="131"/>
      <c r="N2248" s="131"/>
      <c r="O2248" s="131"/>
      <c r="P2248" s="131"/>
      <c r="Q2248" s="131"/>
      <c r="R2248" s="131"/>
      <c r="S2248" s="131"/>
    </row>
    <row r="2249" spans="12:19" x14ac:dyDescent="0.3">
      <c r="L2249" s="131"/>
      <c r="M2249" s="131"/>
      <c r="N2249" s="131"/>
      <c r="O2249" s="131"/>
      <c r="P2249" s="131"/>
      <c r="Q2249" s="131"/>
      <c r="R2249" s="131"/>
      <c r="S2249" s="131"/>
    </row>
    <row r="2250" spans="12:19" x14ac:dyDescent="0.3">
      <c r="L2250" s="131"/>
      <c r="M2250" s="131"/>
      <c r="N2250" s="131"/>
      <c r="O2250" s="131"/>
      <c r="P2250" s="131"/>
      <c r="Q2250" s="131"/>
      <c r="R2250" s="131"/>
      <c r="S2250" s="131"/>
    </row>
    <row r="2251" spans="12:19" x14ac:dyDescent="0.3">
      <c r="L2251" s="131"/>
      <c r="M2251" s="131"/>
      <c r="N2251" s="131"/>
      <c r="O2251" s="131"/>
      <c r="P2251" s="131"/>
      <c r="Q2251" s="131"/>
      <c r="R2251" s="131"/>
      <c r="S2251" s="131"/>
    </row>
    <row r="2252" spans="12:19" x14ac:dyDescent="0.3">
      <c r="L2252" s="131"/>
      <c r="M2252" s="131"/>
      <c r="N2252" s="131"/>
      <c r="O2252" s="131"/>
      <c r="P2252" s="131"/>
      <c r="Q2252" s="131"/>
      <c r="R2252" s="131"/>
      <c r="S2252" s="131"/>
    </row>
    <row r="2253" spans="12:19" x14ac:dyDescent="0.3">
      <c r="L2253" s="131"/>
      <c r="M2253" s="131"/>
      <c r="N2253" s="131"/>
      <c r="O2253" s="131"/>
      <c r="P2253" s="131"/>
      <c r="Q2253" s="131"/>
      <c r="R2253" s="131"/>
      <c r="S2253" s="131"/>
    </row>
    <row r="2254" spans="12:19" x14ac:dyDescent="0.3">
      <c r="L2254" s="131"/>
      <c r="M2254" s="131"/>
      <c r="N2254" s="131"/>
      <c r="O2254" s="131"/>
      <c r="P2254" s="131"/>
      <c r="Q2254" s="131"/>
      <c r="R2254" s="131"/>
      <c r="S2254" s="131"/>
    </row>
    <row r="2255" spans="12:19" x14ac:dyDescent="0.3">
      <c r="L2255" s="131"/>
      <c r="M2255" s="131"/>
      <c r="N2255" s="131"/>
      <c r="O2255" s="131"/>
      <c r="P2255" s="131"/>
      <c r="Q2255" s="131"/>
      <c r="R2255" s="131"/>
      <c r="S2255" s="131"/>
    </row>
    <row r="2256" spans="12:19" x14ac:dyDescent="0.3">
      <c r="L2256" s="131"/>
      <c r="M2256" s="131"/>
      <c r="N2256" s="131"/>
      <c r="O2256" s="131"/>
      <c r="P2256" s="131"/>
      <c r="Q2256" s="131"/>
      <c r="R2256" s="131"/>
      <c r="S2256" s="131"/>
    </row>
    <row r="2257" spans="12:19" x14ac:dyDescent="0.3">
      <c r="L2257" s="131"/>
      <c r="M2257" s="131"/>
      <c r="N2257" s="131"/>
      <c r="O2257" s="131"/>
      <c r="P2257" s="131"/>
      <c r="Q2257" s="131"/>
      <c r="R2257" s="131"/>
      <c r="S2257" s="131"/>
    </row>
    <row r="2258" spans="12:19" x14ac:dyDescent="0.3">
      <c r="L2258" s="131"/>
      <c r="M2258" s="131"/>
      <c r="N2258" s="131"/>
      <c r="O2258" s="131"/>
      <c r="P2258" s="131"/>
      <c r="Q2258" s="131"/>
      <c r="R2258" s="131"/>
      <c r="S2258" s="131"/>
    </row>
    <row r="2259" spans="12:19" x14ac:dyDescent="0.3">
      <c r="L2259" s="131"/>
      <c r="M2259" s="131"/>
      <c r="N2259" s="131"/>
      <c r="O2259" s="131"/>
      <c r="P2259" s="131"/>
      <c r="Q2259" s="131"/>
      <c r="R2259" s="131"/>
      <c r="S2259" s="131"/>
    </row>
    <row r="2260" spans="12:19" x14ac:dyDescent="0.3">
      <c r="L2260" s="131"/>
      <c r="M2260" s="131"/>
      <c r="N2260" s="131"/>
      <c r="O2260" s="131"/>
      <c r="P2260" s="131"/>
      <c r="Q2260" s="131"/>
      <c r="R2260" s="131"/>
      <c r="S2260" s="131"/>
    </row>
    <row r="2261" spans="12:19" x14ac:dyDescent="0.3">
      <c r="L2261" s="131"/>
      <c r="M2261" s="131"/>
      <c r="N2261" s="131"/>
      <c r="O2261" s="131"/>
      <c r="P2261" s="131"/>
      <c r="Q2261" s="131"/>
      <c r="R2261" s="131"/>
      <c r="S2261" s="131"/>
    </row>
    <row r="2262" spans="12:19" x14ac:dyDescent="0.3">
      <c r="L2262" s="131"/>
      <c r="M2262" s="131"/>
      <c r="N2262" s="131"/>
      <c r="O2262" s="131"/>
      <c r="P2262" s="131"/>
      <c r="Q2262" s="131"/>
      <c r="R2262" s="131"/>
      <c r="S2262" s="131"/>
    </row>
    <row r="2263" spans="12:19" x14ac:dyDescent="0.3">
      <c r="L2263" s="131"/>
      <c r="M2263" s="131"/>
      <c r="N2263" s="131"/>
      <c r="O2263" s="131"/>
      <c r="P2263" s="131"/>
      <c r="Q2263" s="131"/>
      <c r="R2263" s="131"/>
      <c r="S2263" s="131"/>
    </row>
    <row r="2264" spans="12:19" x14ac:dyDescent="0.3">
      <c r="L2264" s="131"/>
      <c r="M2264" s="131"/>
      <c r="N2264" s="131"/>
      <c r="O2264" s="131"/>
      <c r="P2264" s="131"/>
      <c r="Q2264" s="131"/>
      <c r="R2264" s="131"/>
      <c r="S2264" s="131"/>
    </row>
    <row r="2265" spans="12:19" x14ac:dyDescent="0.3">
      <c r="L2265" s="131"/>
      <c r="M2265" s="131"/>
      <c r="N2265" s="131"/>
      <c r="O2265" s="131"/>
      <c r="P2265" s="131"/>
      <c r="Q2265" s="131"/>
      <c r="R2265" s="131"/>
      <c r="S2265" s="131"/>
    </row>
    <row r="2266" spans="12:19" x14ac:dyDescent="0.3">
      <c r="L2266" s="131"/>
      <c r="M2266" s="131"/>
      <c r="N2266" s="131"/>
      <c r="O2266" s="131"/>
      <c r="P2266" s="131"/>
      <c r="Q2266" s="131"/>
      <c r="R2266" s="131"/>
      <c r="S2266" s="131"/>
    </row>
    <row r="2267" spans="12:19" x14ac:dyDescent="0.3">
      <c r="L2267" s="131"/>
      <c r="M2267" s="131"/>
      <c r="N2267" s="131"/>
      <c r="O2267" s="131"/>
      <c r="P2267" s="131"/>
      <c r="Q2267" s="131"/>
      <c r="R2267" s="131"/>
      <c r="S2267" s="131"/>
    </row>
    <row r="2268" spans="12:19" x14ac:dyDescent="0.3">
      <c r="L2268" s="131"/>
      <c r="M2268" s="131"/>
      <c r="N2268" s="131"/>
      <c r="O2268" s="131"/>
      <c r="P2268" s="131"/>
      <c r="Q2268" s="131"/>
      <c r="R2268" s="131"/>
      <c r="S2268" s="131"/>
    </row>
    <row r="2269" spans="12:19" x14ac:dyDescent="0.3">
      <c r="L2269" s="131"/>
      <c r="M2269" s="131"/>
      <c r="N2269" s="131"/>
      <c r="O2269" s="131"/>
      <c r="P2269" s="131"/>
      <c r="Q2269" s="131"/>
      <c r="R2269" s="131"/>
      <c r="S2269" s="131"/>
    </row>
    <row r="2270" spans="12:19" x14ac:dyDescent="0.3">
      <c r="L2270" s="131"/>
      <c r="M2270" s="131"/>
      <c r="N2270" s="131"/>
      <c r="O2270" s="131"/>
      <c r="P2270" s="131"/>
      <c r="Q2270" s="131"/>
      <c r="R2270" s="131"/>
      <c r="S2270" s="131"/>
    </row>
    <row r="2271" spans="12:19" x14ac:dyDescent="0.3">
      <c r="L2271" s="131"/>
      <c r="M2271" s="131"/>
      <c r="N2271" s="131"/>
      <c r="O2271" s="131"/>
      <c r="P2271" s="131"/>
      <c r="Q2271" s="131"/>
      <c r="R2271" s="131"/>
      <c r="S2271" s="131"/>
    </row>
    <row r="2272" spans="12:19" x14ac:dyDescent="0.3">
      <c r="L2272" s="131"/>
      <c r="M2272" s="131"/>
      <c r="N2272" s="131"/>
      <c r="O2272" s="131"/>
      <c r="P2272" s="131"/>
      <c r="Q2272" s="131"/>
      <c r="R2272" s="131"/>
      <c r="S2272" s="131"/>
    </row>
    <row r="2273" spans="12:19" x14ac:dyDescent="0.3">
      <c r="L2273" s="131"/>
      <c r="M2273" s="131"/>
      <c r="N2273" s="131"/>
      <c r="O2273" s="131"/>
      <c r="P2273" s="131"/>
      <c r="Q2273" s="131"/>
      <c r="R2273" s="131"/>
      <c r="S2273" s="131"/>
    </row>
    <row r="2274" spans="12:19" x14ac:dyDescent="0.3">
      <c r="L2274" s="131"/>
      <c r="M2274" s="131"/>
      <c r="N2274" s="131"/>
      <c r="O2274" s="131"/>
      <c r="P2274" s="131"/>
      <c r="Q2274" s="131"/>
      <c r="R2274" s="131"/>
      <c r="S2274" s="131"/>
    </row>
    <row r="2275" spans="12:19" x14ac:dyDescent="0.3">
      <c r="L2275" s="131"/>
      <c r="M2275" s="131"/>
      <c r="N2275" s="131"/>
      <c r="O2275" s="131"/>
      <c r="P2275" s="131"/>
      <c r="Q2275" s="131"/>
      <c r="R2275" s="131"/>
      <c r="S2275" s="131"/>
    </row>
    <row r="2276" spans="12:19" x14ac:dyDescent="0.3">
      <c r="L2276" s="131"/>
      <c r="M2276" s="131"/>
      <c r="N2276" s="131"/>
      <c r="O2276" s="131"/>
      <c r="P2276" s="131"/>
      <c r="Q2276" s="131"/>
      <c r="R2276" s="131"/>
      <c r="S2276" s="131"/>
    </row>
    <row r="2277" spans="12:19" x14ac:dyDescent="0.3">
      <c r="L2277" s="131"/>
      <c r="M2277" s="131"/>
      <c r="N2277" s="131"/>
      <c r="O2277" s="131"/>
      <c r="P2277" s="131"/>
      <c r="Q2277" s="131"/>
      <c r="R2277" s="131"/>
      <c r="S2277" s="131"/>
    </row>
    <row r="2278" spans="12:19" x14ac:dyDescent="0.3">
      <c r="L2278" s="131"/>
      <c r="M2278" s="131"/>
      <c r="N2278" s="131"/>
      <c r="O2278" s="131"/>
      <c r="P2278" s="131"/>
      <c r="Q2278" s="131"/>
      <c r="R2278" s="131"/>
      <c r="S2278" s="131"/>
    </row>
    <row r="2279" spans="12:19" x14ac:dyDescent="0.3">
      <c r="L2279" s="131"/>
      <c r="M2279" s="131"/>
      <c r="N2279" s="131"/>
      <c r="O2279" s="131"/>
      <c r="P2279" s="131"/>
      <c r="Q2279" s="131"/>
      <c r="R2279" s="131"/>
      <c r="S2279" s="131"/>
    </row>
    <row r="2280" spans="12:19" x14ac:dyDescent="0.3">
      <c r="L2280" s="131"/>
      <c r="M2280" s="131"/>
      <c r="N2280" s="131"/>
      <c r="O2280" s="131"/>
      <c r="P2280" s="131"/>
      <c r="Q2280" s="131"/>
      <c r="R2280" s="131"/>
      <c r="S2280" s="131"/>
    </row>
    <row r="2281" spans="12:19" x14ac:dyDescent="0.3">
      <c r="L2281" s="131"/>
      <c r="M2281" s="131"/>
      <c r="N2281" s="131"/>
      <c r="O2281" s="131"/>
      <c r="P2281" s="131"/>
      <c r="Q2281" s="131"/>
      <c r="R2281" s="131"/>
      <c r="S2281" s="131"/>
    </row>
    <row r="2282" spans="12:19" x14ac:dyDescent="0.3">
      <c r="L2282" s="131"/>
      <c r="M2282" s="131"/>
      <c r="N2282" s="131"/>
      <c r="O2282" s="131"/>
      <c r="P2282" s="131"/>
      <c r="Q2282" s="131"/>
      <c r="R2282" s="131"/>
      <c r="S2282" s="131"/>
    </row>
    <row r="2283" spans="12:19" x14ac:dyDescent="0.3">
      <c r="L2283" s="131"/>
      <c r="M2283" s="131"/>
      <c r="N2283" s="131"/>
      <c r="O2283" s="131"/>
      <c r="P2283" s="131"/>
      <c r="Q2283" s="131"/>
      <c r="R2283" s="131"/>
      <c r="S2283" s="131"/>
    </row>
    <row r="2284" spans="12:19" x14ac:dyDescent="0.3">
      <c r="L2284" s="131"/>
      <c r="M2284" s="131"/>
      <c r="N2284" s="131"/>
      <c r="O2284" s="131"/>
      <c r="P2284" s="131"/>
      <c r="Q2284" s="131"/>
      <c r="R2284" s="131"/>
      <c r="S2284" s="131"/>
    </row>
    <row r="2285" spans="12:19" x14ac:dyDescent="0.3">
      <c r="L2285" s="131"/>
      <c r="M2285" s="131"/>
      <c r="N2285" s="131"/>
      <c r="O2285" s="131"/>
      <c r="P2285" s="131"/>
      <c r="Q2285" s="131"/>
      <c r="R2285" s="131"/>
      <c r="S2285" s="131"/>
    </row>
    <row r="2286" spans="12:19" x14ac:dyDescent="0.3">
      <c r="L2286" s="131"/>
      <c r="M2286" s="131"/>
      <c r="N2286" s="131"/>
      <c r="O2286" s="131"/>
      <c r="P2286" s="131"/>
      <c r="Q2286" s="131"/>
      <c r="R2286" s="131"/>
      <c r="S2286" s="131"/>
    </row>
    <row r="2287" spans="12:19" x14ac:dyDescent="0.3">
      <c r="L2287" s="131"/>
      <c r="M2287" s="131"/>
      <c r="N2287" s="131"/>
      <c r="O2287" s="131"/>
      <c r="P2287" s="131"/>
      <c r="Q2287" s="131"/>
      <c r="R2287" s="131"/>
      <c r="S2287" s="131"/>
    </row>
    <row r="2288" spans="12:19" x14ac:dyDescent="0.3">
      <c r="L2288" s="131"/>
      <c r="M2288" s="131"/>
      <c r="N2288" s="131"/>
      <c r="O2288" s="131"/>
      <c r="P2288" s="131"/>
      <c r="Q2288" s="131"/>
      <c r="R2288" s="131"/>
      <c r="S2288" s="131"/>
    </row>
    <row r="2289" spans="12:19" x14ac:dyDescent="0.3">
      <c r="L2289" s="131"/>
      <c r="M2289" s="131"/>
      <c r="N2289" s="131"/>
      <c r="O2289" s="131"/>
      <c r="P2289" s="131"/>
      <c r="Q2289" s="131"/>
      <c r="R2289" s="131"/>
      <c r="S2289" s="131"/>
    </row>
    <row r="2290" spans="12:19" x14ac:dyDescent="0.3">
      <c r="L2290" s="131"/>
      <c r="M2290" s="131"/>
      <c r="N2290" s="131"/>
      <c r="O2290" s="131"/>
      <c r="P2290" s="131"/>
      <c r="Q2290" s="131"/>
      <c r="R2290" s="131"/>
      <c r="S2290" s="131"/>
    </row>
    <row r="2291" spans="12:19" x14ac:dyDescent="0.3">
      <c r="L2291" s="131"/>
      <c r="M2291" s="131"/>
      <c r="N2291" s="131"/>
      <c r="O2291" s="131"/>
      <c r="P2291" s="131"/>
      <c r="Q2291" s="131"/>
      <c r="R2291" s="131"/>
      <c r="S2291" s="131"/>
    </row>
    <row r="2292" spans="12:19" x14ac:dyDescent="0.3">
      <c r="L2292" s="131"/>
      <c r="M2292" s="131"/>
      <c r="N2292" s="131"/>
      <c r="O2292" s="131"/>
      <c r="P2292" s="131"/>
      <c r="Q2292" s="131"/>
      <c r="R2292" s="131"/>
      <c r="S2292" s="131"/>
    </row>
    <row r="2293" spans="12:19" x14ac:dyDescent="0.3">
      <c r="L2293" s="131"/>
      <c r="M2293" s="131"/>
      <c r="N2293" s="131"/>
      <c r="O2293" s="131"/>
      <c r="P2293" s="131"/>
      <c r="Q2293" s="131"/>
      <c r="R2293" s="131"/>
      <c r="S2293" s="131"/>
    </row>
    <row r="2294" spans="12:19" x14ac:dyDescent="0.3">
      <c r="L2294" s="131"/>
      <c r="M2294" s="131"/>
      <c r="N2294" s="131"/>
      <c r="O2294" s="131"/>
      <c r="P2294" s="131"/>
      <c r="Q2294" s="131"/>
      <c r="R2294" s="131"/>
      <c r="S2294" s="131"/>
    </row>
    <row r="2295" spans="12:19" x14ac:dyDescent="0.3">
      <c r="L2295" s="131"/>
      <c r="M2295" s="131"/>
      <c r="N2295" s="131"/>
      <c r="O2295" s="131"/>
      <c r="P2295" s="131"/>
      <c r="Q2295" s="131"/>
      <c r="R2295" s="131"/>
      <c r="S2295" s="131"/>
    </row>
    <row r="2296" spans="12:19" x14ac:dyDescent="0.3">
      <c r="L2296" s="131"/>
      <c r="M2296" s="131"/>
      <c r="N2296" s="131"/>
      <c r="O2296" s="131"/>
      <c r="P2296" s="131"/>
      <c r="Q2296" s="131"/>
      <c r="R2296" s="131"/>
      <c r="S2296" s="131"/>
    </row>
    <row r="2297" spans="12:19" x14ac:dyDescent="0.3">
      <c r="L2297" s="131"/>
      <c r="M2297" s="131"/>
      <c r="N2297" s="131"/>
      <c r="O2297" s="131"/>
      <c r="P2297" s="131"/>
      <c r="Q2297" s="131"/>
      <c r="R2297" s="131"/>
      <c r="S2297" s="131"/>
    </row>
    <row r="2298" spans="12:19" x14ac:dyDescent="0.3">
      <c r="L2298" s="131"/>
      <c r="M2298" s="131"/>
      <c r="N2298" s="131"/>
      <c r="O2298" s="131"/>
      <c r="P2298" s="131"/>
      <c r="Q2298" s="131"/>
      <c r="R2298" s="131"/>
      <c r="S2298" s="131"/>
    </row>
    <row r="2299" spans="12:19" x14ac:dyDescent="0.3">
      <c r="L2299" s="131"/>
      <c r="M2299" s="131"/>
      <c r="N2299" s="131"/>
      <c r="O2299" s="131"/>
      <c r="P2299" s="131"/>
      <c r="Q2299" s="131"/>
      <c r="R2299" s="131"/>
      <c r="S2299" s="131"/>
    </row>
    <row r="2300" spans="12:19" x14ac:dyDescent="0.3">
      <c r="L2300" s="131"/>
      <c r="M2300" s="131"/>
      <c r="N2300" s="131"/>
      <c r="O2300" s="131"/>
      <c r="P2300" s="131"/>
      <c r="Q2300" s="131"/>
      <c r="R2300" s="131"/>
      <c r="S2300" s="131"/>
    </row>
    <row r="2301" spans="12:19" x14ac:dyDescent="0.3">
      <c r="L2301" s="131"/>
      <c r="M2301" s="131"/>
      <c r="N2301" s="131"/>
      <c r="O2301" s="131"/>
      <c r="P2301" s="131"/>
      <c r="Q2301" s="131"/>
      <c r="R2301" s="131"/>
      <c r="S2301" s="131"/>
    </row>
    <row r="2302" spans="12:19" x14ac:dyDescent="0.3">
      <c r="L2302" s="131"/>
      <c r="M2302" s="131"/>
      <c r="N2302" s="131"/>
      <c r="O2302" s="131"/>
      <c r="P2302" s="131"/>
      <c r="Q2302" s="131"/>
      <c r="R2302" s="131"/>
      <c r="S2302" s="131"/>
    </row>
    <row r="2303" spans="12:19" x14ac:dyDescent="0.3">
      <c r="L2303" s="131"/>
      <c r="M2303" s="131"/>
      <c r="N2303" s="131"/>
      <c r="O2303" s="131"/>
      <c r="P2303" s="131"/>
      <c r="Q2303" s="131"/>
      <c r="R2303" s="131"/>
      <c r="S2303" s="131"/>
    </row>
    <row r="2304" spans="12:19" x14ac:dyDescent="0.3">
      <c r="L2304" s="131"/>
      <c r="M2304" s="131"/>
      <c r="N2304" s="131"/>
      <c r="O2304" s="131"/>
      <c r="P2304" s="131"/>
      <c r="Q2304" s="131"/>
      <c r="R2304" s="131"/>
      <c r="S2304" s="131"/>
    </row>
    <row r="2305" spans="12:19" x14ac:dyDescent="0.3">
      <c r="L2305" s="131"/>
      <c r="M2305" s="131"/>
      <c r="N2305" s="131"/>
      <c r="O2305" s="131"/>
      <c r="P2305" s="131"/>
      <c r="Q2305" s="131"/>
      <c r="R2305" s="131"/>
      <c r="S2305" s="131"/>
    </row>
    <row r="2306" spans="12:19" x14ac:dyDescent="0.3">
      <c r="L2306" s="131"/>
      <c r="M2306" s="131"/>
      <c r="N2306" s="131"/>
      <c r="O2306" s="131"/>
      <c r="P2306" s="131"/>
      <c r="Q2306" s="131"/>
      <c r="R2306" s="131"/>
      <c r="S2306" s="131"/>
    </row>
    <row r="2307" spans="12:19" x14ac:dyDescent="0.3">
      <c r="L2307" s="131"/>
      <c r="M2307" s="131"/>
      <c r="N2307" s="131"/>
      <c r="O2307" s="131"/>
      <c r="P2307" s="131"/>
      <c r="Q2307" s="131"/>
      <c r="R2307" s="131"/>
      <c r="S2307" s="131"/>
    </row>
    <row r="2308" spans="12:19" x14ac:dyDescent="0.3">
      <c r="L2308" s="131"/>
      <c r="M2308" s="131"/>
      <c r="N2308" s="131"/>
      <c r="O2308" s="131"/>
      <c r="P2308" s="131"/>
      <c r="Q2308" s="131"/>
      <c r="R2308" s="131"/>
      <c r="S2308" s="131"/>
    </row>
    <row r="2309" spans="12:19" x14ac:dyDescent="0.3">
      <c r="L2309" s="131"/>
      <c r="M2309" s="131"/>
      <c r="N2309" s="131"/>
      <c r="O2309" s="131"/>
      <c r="P2309" s="131"/>
      <c r="Q2309" s="131"/>
      <c r="R2309" s="131"/>
      <c r="S2309" s="131"/>
    </row>
    <row r="2310" spans="12:19" x14ac:dyDescent="0.3">
      <c r="L2310" s="131"/>
      <c r="M2310" s="131"/>
      <c r="N2310" s="131"/>
      <c r="O2310" s="131"/>
      <c r="P2310" s="131"/>
      <c r="Q2310" s="131"/>
      <c r="R2310" s="131"/>
      <c r="S2310" s="131"/>
    </row>
    <row r="2311" spans="12:19" x14ac:dyDescent="0.3">
      <c r="L2311" s="131"/>
      <c r="M2311" s="131"/>
      <c r="N2311" s="131"/>
      <c r="O2311" s="131"/>
      <c r="P2311" s="131"/>
      <c r="Q2311" s="131"/>
      <c r="R2311" s="131"/>
      <c r="S2311" s="131"/>
    </row>
    <row r="2312" spans="12:19" x14ac:dyDescent="0.3">
      <c r="L2312" s="131"/>
      <c r="M2312" s="131"/>
      <c r="N2312" s="131"/>
      <c r="O2312" s="131"/>
      <c r="P2312" s="131"/>
      <c r="Q2312" s="131"/>
      <c r="R2312" s="131"/>
      <c r="S2312" s="131"/>
    </row>
    <row r="2313" spans="12:19" x14ac:dyDescent="0.3">
      <c r="L2313" s="131"/>
      <c r="M2313" s="131"/>
      <c r="N2313" s="131"/>
      <c r="O2313" s="131"/>
      <c r="P2313" s="131"/>
      <c r="Q2313" s="131"/>
      <c r="R2313" s="131"/>
      <c r="S2313" s="131"/>
    </row>
    <row r="2314" spans="12:19" x14ac:dyDescent="0.3">
      <c r="L2314" s="131"/>
      <c r="M2314" s="131"/>
      <c r="N2314" s="131"/>
      <c r="O2314" s="131"/>
      <c r="P2314" s="131"/>
      <c r="Q2314" s="131"/>
      <c r="R2314" s="131"/>
      <c r="S2314" s="131"/>
    </row>
    <row r="2315" spans="12:19" x14ac:dyDescent="0.3">
      <c r="L2315" s="131"/>
      <c r="M2315" s="131"/>
      <c r="N2315" s="131"/>
      <c r="O2315" s="131"/>
      <c r="P2315" s="131"/>
      <c r="Q2315" s="131"/>
      <c r="R2315" s="131"/>
      <c r="S2315" s="131"/>
    </row>
    <row r="2316" spans="12:19" x14ac:dyDescent="0.3">
      <c r="L2316" s="131"/>
      <c r="M2316" s="131"/>
      <c r="N2316" s="131"/>
      <c r="O2316" s="131"/>
      <c r="P2316" s="131"/>
      <c r="Q2316" s="131"/>
      <c r="R2316" s="131"/>
      <c r="S2316" s="131"/>
    </row>
    <row r="2317" spans="12:19" x14ac:dyDescent="0.3">
      <c r="L2317" s="131"/>
      <c r="M2317" s="131"/>
      <c r="N2317" s="131"/>
      <c r="O2317" s="131"/>
      <c r="P2317" s="131"/>
      <c r="Q2317" s="131"/>
      <c r="R2317" s="131"/>
      <c r="S2317" s="131"/>
    </row>
    <row r="2318" spans="12:19" x14ac:dyDescent="0.3">
      <c r="L2318" s="131"/>
      <c r="M2318" s="131"/>
      <c r="N2318" s="131"/>
      <c r="O2318" s="131"/>
      <c r="P2318" s="131"/>
      <c r="Q2318" s="131"/>
      <c r="R2318" s="131"/>
      <c r="S2318" s="131"/>
    </row>
    <row r="2319" spans="12:19" x14ac:dyDescent="0.3">
      <c r="L2319" s="131"/>
      <c r="M2319" s="131"/>
      <c r="N2319" s="131"/>
      <c r="O2319" s="131"/>
      <c r="P2319" s="131"/>
      <c r="Q2319" s="131"/>
      <c r="R2319" s="131"/>
      <c r="S2319" s="131"/>
    </row>
    <row r="2320" spans="12:19" x14ac:dyDescent="0.3">
      <c r="L2320" s="131"/>
      <c r="M2320" s="131"/>
      <c r="N2320" s="131"/>
      <c r="O2320" s="131"/>
      <c r="P2320" s="131"/>
      <c r="Q2320" s="131"/>
      <c r="R2320" s="131"/>
      <c r="S2320" s="131"/>
    </row>
    <row r="2321" spans="12:19" x14ac:dyDescent="0.3">
      <c r="L2321" s="131"/>
      <c r="M2321" s="131"/>
      <c r="N2321" s="131"/>
      <c r="O2321" s="131"/>
      <c r="P2321" s="131"/>
      <c r="Q2321" s="131"/>
      <c r="R2321" s="131"/>
      <c r="S2321" s="131"/>
    </row>
    <row r="2322" spans="12:19" x14ac:dyDescent="0.3">
      <c r="L2322" s="131"/>
      <c r="M2322" s="131"/>
      <c r="N2322" s="131"/>
      <c r="O2322" s="131"/>
      <c r="P2322" s="131"/>
      <c r="Q2322" s="131"/>
      <c r="R2322" s="131"/>
      <c r="S2322" s="131"/>
    </row>
    <row r="2323" spans="12:19" x14ac:dyDescent="0.3">
      <c r="L2323" s="131"/>
      <c r="M2323" s="131"/>
      <c r="N2323" s="131"/>
      <c r="O2323" s="131"/>
      <c r="P2323" s="131"/>
      <c r="Q2323" s="131"/>
      <c r="R2323" s="131"/>
      <c r="S2323" s="131"/>
    </row>
    <row r="2324" spans="12:19" x14ac:dyDescent="0.3">
      <c r="L2324" s="131"/>
      <c r="M2324" s="131"/>
      <c r="N2324" s="131"/>
      <c r="O2324" s="131"/>
      <c r="P2324" s="131"/>
      <c r="Q2324" s="131"/>
      <c r="R2324" s="131"/>
      <c r="S2324" s="131"/>
    </row>
    <row r="2325" spans="12:19" x14ac:dyDescent="0.3">
      <c r="L2325" s="131"/>
      <c r="M2325" s="131"/>
      <c r="N2325" s="131"/>
      <c r="O2325" s="131"/>
      <c r="P2325" s="131"/>
      <c r="Q2325" s="131"/>
      <c r="R2325" s="131"/>
      <c r="S2325" s="131"/>
    </row>
    <row r="2326" spans="12:19" x14ac:dyDescent="0.3">
      <c r="L2326" s="131"/>
      <c r="M2326" s="131"/>
      <c r="N2326" s="131"/>
      <c r="O2326" s="131"/>
      <c r="P2326" s="131"/>
      <c r="Q2326" s="131"/>
      <c r="R2326" s="131"/>
      <c r="S2326" s="131"/>
    </row>
    <row r="2327" spans="12:19" x14ac:dyDescent="0.3">
      <c r="L2327" s="131"/>
      <c r="M2327" s="131"/>
      <c r="N2327" s="131"/>
      <c r="O2327" s="131"/>
      <c r="P2327" s="131"/>
      <c r="Q2327" s="131"/>
      <c r="R2327" s="131"/>
      <c r="S2327" s="131"/>
    </row>
    <row r="2328" spans="12:19" x14ac:dyDescent="0.3">
      <c r="L2328" s="131"/>
      <c r="M2328" s="131"/>
      <c r="N2328" s="131"/>
      <c r="O2328" s="131"/>
      <c r="P2328" s="131"/>
      <c r="Q2328" s="131"/>
      <c r="R2328" s="131"/>
      <c r="S2328" s="131"/>
    </row>
    <row r="2329" spans="12:19" x14ac:dyDescent="0.3">
      <c r="L2329" s="131"/>
      <c r="M2329" s="131"/>
      <c r="N2329" s="131"/>
      <c r="O2329" s="131"/>
      <c r="P2329" s="131"/>
      <c r="Q2329" s="131"/>
      <c r="R2329" s="131"/>
      <c r="S2329" s="131"/>
    </row>
    <row r="2330" spans="12:19" x14ac:dyDescent="0.3">
      <c r="L2330" s="131"/>
      <c r="M2330" s="131"/>
      <c r="N2330" s="131"/>
      <c r="O2330" s="131"/>
      <c r="P2330" s="131"/>
      <c r="Q2330" s="131"/>
      <c r="R2330" s="131"/>
      <c r="S2330" s="131"/>
    </row>
    <row r="2331" spans="12:19" x14ac:dyDescent="0.3">
      <c r="L2331" s="131"/>
      <c r="M2331" s="131"/>
      <c r="N2331" s="131"/>
      <c r="O2331" s="131"/>
      <c r="P2331" s="131"/>
      <c r="Q2331" s="131"/>
      <c r="R2331" s="131"/>
      <c r="S2331" s="131"/>
    </row>
    <row r="2332" spans="12:19" x14ac:dyDescent="0.3">
      <c r="L2332" s="131"/>
      <c r="M2332" s="131"/>
      <c r="N2332" s="131"/>
      <c r="O2332" s="131"/>
      <c r="P2332" s="131"/>
      <c r="Q2332" s="131"/>
      <c r="R2332" s="131"/>
      <c r="S2332" s="131"/>
    </row>
    <row r="2333" spans="12:19" x14ac:dyDescent="0.3">
      <c r="L2333" s="131"/>
      <c r="M2333" s="131"/>
      <c r="N2333" s="131"/>
      <c r="O2333" s="131"/>
      <c r="P2333" s="131"/>
      <c r="Q2333" s="131"/>
      <c r="R2333" s="131"/>
      <c r="S2333" s="131"/>
    </row>
    <row r="2334" spans="12:19" x14ac:dyDescent="0.3">
      <c r="L2334" s="131"/>
      <c r="M2334" s="131"/>
      <c r="N2334" s="131"/>
      <c r="O2334" s="131"/>
      <c r="P2334" s="131"/>
      <c r="Q2334" s="131"/>
      <c r="R2334" s="131"/>
      <c r="S2334" s="131"/>
    </row>
    <row r="2335" spans="12:19" x14ac:dyDescent="0.3">
      <c r="L2335" s="131"/>
      <c r="M2335" s="131"/>
      <c r="N2335" s="131"/>
      <c r="O2335" s="131"/>
      <c r="P2335" s="131"/>
      <c r="Q2335" s="131"/>
      <c r="R2335" s="131"/>
      <c r="S2335" s="131"/>
    </row>
    <row r="2336" spans="12:19" x14ac:dyDescent="0.3">
      <c r="L2336" s="131"/>
      <c r="M2336" s="131"/>
      <c r="N2336" s="131"/>
      <c r="O2336" s="131"/>
      <c r="P2336" s="131"/>
      <c r="Q2336" s="131"/>
      <c r="R2336" s="131"/>
      <c r="S2336" s="131"/>
    </row>
    <row r="2337" spans="12:19" x14ac:dyDescent="0.3">
      <c r="L2337" s="131"/>
      <c r="M2337" s="131"/>
      <c r="N2337" s="131"/>
      <c r="O2337" s="131"/>
      <c r="P2337" s="131"/>
      <c r="Q2337" s="131"/>
      <c r="R2337" s="131"/>
      <c r="S2337" s="131"/>
    </row>
    <row r="2338" spans="12:19" x14ac:dyDescent="0.3">
      <c r="L2338" s="131"/>
      <c r="M2338" s="131"/>
      <c r="N2338" s="131"/>
      <c r="O2338" s="131"/>
      <c r="P2338" s="131"/>
      <c r="Q2338" s="131"/>
      <c r="R2338" s="131"/>
      <c r="S2338" s="131"/>
    </row>
    <row r="2339" spans="12:19" x14ac:dyDescent="0.3">
      <c r="L2339" s="131"/>
      <c r="M2339" s="131"/>
      <c r="N2339" s="131"/>
      <c r="O2339" s="131"/>
      <c r="P2339" s="131"/>
      <c r="Q2339" s="131"/>
      <c r="R2339" s="131"/>
      <c r="S2339" s="131"/>
    </row>
    <row r="2340" spans="12:19" x14ac:dyDescent="0.3">
      <c r="L2340" s="131"/>
      <c r="M2340" s="131"/>
      <c r="N2340" s="131"/>
      <c r="O2340" s="131"/>
      <c r="P2340" s="131"/>
      <c r="Q2340" s="131"/>
      <c r="R2340" s="131"/>
      <c r="S2340" s="131"/>
    </row>
    <row r="2341" spans="12:19" x14ac:dyDescent="0.3">
      <c r="L2341" s="131"/>
      <c r="M2341" s="131"/>
      <c r="N2341" s="131"/>
      <c r="O2341" s="131"/>
      <c r="P2341" s="131"/>
      <c r="Q2341" s="131"/>
      <c r="R2341" s="131"/>
      <c r="S2341" s="131"/>
    </row>
    <row r="2342" spans="12:19" x14ac:dyDescent="0.3">
      <c r="L2342" s="131"/>
      <c r="M2342" s="131"/>
      <c r="N2342" s="131"/>
      <c r="O2342" s="131"/>
      <c r="P2342" s="131"/>
      <c r="Q2342" s="131"/>
      <c r="R2342" s="131"/>
      <c r="S2342" s="131"/>
    </row>
    <row r="2343" spans="12:19" x14ac:dyDescent="0.3">
      <c r="L2343" s="131"/>
      <c r="M2343" s="131"/>
      <c r="N2343" s="131"/>
      <c r="O2343" s="131"/>
      <c r="P2343" s="131"/>
      <c r="Q2343" s="131"/>
      <c r="R2343" s="131"/>
      <c r="S2343" s="131"/>
    </row>
    <row r="2344" spans="12:19" x14ac:dyDescent="0.3">
      <c r="L2344" s="131"/>
      <c r="M2344" s="131"/>
      <c r="N2344" s="131"/>
      <c r="O2344" s="131"/>
      <c r="P2344" s="131"/>
      <c r="Q2344" s="131"/>
      <c r="R2344" s="131"/>
      <c r="S2344" s="131"/>
    </row>
    <row r="2345" spans="12:19" x14ac:dyDescent="0.3">
      <c r="L2345" s="131"/>
      <c r="M2345" s="131"/>
      <c r="N2345" s="131"/>
      <c r="O2345" s="131"/>
      <c r="P2345" s="131"/>
      <c r="Q2345" s="131"/>
      <c r="R2345" s="131"/>
      <c r="S2345" s="131"/>
    </row>
    <row r="2346" spans="12:19" x14ac:dyDescent="0.3">
      <c r="L2346" s="131"/>
      <c r="M2346" s="131"/>
      <c r="N2346" s="131"/>
      <c r="O2346" s="131"/>
      <c r="P2346" s="131"/>
      <c r="Q2346" s="131"/>
      <c r="R2346" s="131"/>
      <c r="S2346" s="131"/>
    </row>
    <row r="2347" spans="12:19" x14ac:dyDescent="0.3">
      <c r="L2347" s="131"/>
      <c r="M2347" s="131"/>
      <c r="N2347" s="131"/>
      <c r="O2347" s="131"/>
      <c r="P2347" s="131"/>
      <c r="Q2347" s="131"/>
      <c r="R2347" s="131"/>
      <c r="S2347" s="131"/>
    </row>
  </sheetData>
  <mergeCells count="12">
    <mergeCell ref="S18:S19"/>
    <mergeCell ref="T18:Y18"/>
    <mergeCell ref="S23:S24"/>
    <mergeCell ref="T23:Y23"/>
    <mergeCell ref="S28:S29"/>
    <mergeCell ref="T28:Y28"/>
    <mergeCell ref="S4:S5"/>
    <mergeCell ref="T4:X4"/>
    <mergeCell ref="S8:S9"/>
    <mergeCell ref="T8:X8"/>
    <mergeCell ref="S12:S13"/>
    <mergeCell ref="T12:X1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workbookViewId="0">
      <selection activeCell="C20" sqref="A18:C20"/>
    </sheetView>
  </sheetViews>
  <sheetFormatPr defaultRowHeight="14.4" x14ac:dyDescent="0.3"/>
  <cols>
    <col min="2" max="2" width="90.88671875" bestFit="1" customWidth="1"/>
    <col min="3" max="3" width="12.88671875" customWidth="1"/>
  </cols>
  <sheetData>
    <row r="1" spans="1:4" x14ac:dyDescent="0.3">
      <c r="A1">
        <v>4</v>
      </c>
      <c r="B1" t="s">
        <v>0</v>
      </c>
    </row>
    <row r="2" spans="1:4" x14ac:dyDescent="0.3">
      <c r="A2">
        <v>3</v>
      </c>
      <c r="B2" t="s">
        <v>1</v>
      </c>
    </row>
    <row r="3" spans="1:4" x14ac:dyDescent="0.3">
      <c r="A3">
        <v>2</v>
      </c>
      <c r="B3" t="s">
        <v>2</v>
      </c>
    </row>
    <row r="4" spans="1:4" x14ac:dyDescent="0.3">
      <c r="A4">
        <v>1</v>
      </c>
      <c r="B4" t="s">
        <v>3</v>
      </c>
    </row>
    <row r="5" spans="1:4" x14ac:dyDescent="0.3">
      <c r="A5" t="s">
        <v>269</v>
      </c>
      <c r="B5" t="s">
        <v>270</v>
      </c>
      <c r="C5" t="s">
        <v>263</v>
      </c>
      <c r="D5" t="s">
        <v>266</v>
      </c>
    </row>
    <row r="6" spans="1:4" x14ac:dyDescent="0.3">
      <c r="A6" s="21">
        <v>1</v>
      </c>
      <c r="B6" s="21" t="s">
        <v>4</v>
      </c>
      <c r="C6" s="22" t="s">
        <v>264</v>
      </c>
      <c r="D6" s="19"/>
    </row>
    <row r="7" spans="1:4" x14ac:dyDescent="0.3">
      <c r="A7" s="21">
        <v>2</v>
      </c>
      <c r="B7" s="21" t="s">
        <v>5</v>
      </c>
      <c r="C7" s="22" t="s">
        <v>264</v>
      </c>
      <c r="D7" s="19"/>
    </row>
    <row r="8" spans="1:4" x14ac:dyDescent="0.3">
      <c r="A8" s="21">
        <v>3</v>
      </c>
      <c r="B8" s="21" t="s">
        <v>6</v>
      </c>
      <c r="C8" s="22" t="s">
        <v>264</v>
      </c>
      <c r="D8" s="19"/>
    </row>
    <row r="9" spans="1:4" x14ac:dyDescent="0.3">
      <c r="A9" s="10">
        <v>4</v>
      </c>
      <c r="B9" s="10" t="s">
        <v>7</v>
      </c>
      <c r="C9" s="23" t="s">
        <v>265</v>
      </c>
      <c r="D9" s="19"/>
    </row>
    <row r="10" spans="1:4" x14ac:dyDescent="0.3">
      <c r="A10" s="10">
        <v>5</v>
      </c>
      <c r="B10" s="10" t="s">
        <v>8</v>
      </c>
      <c r="C10" s="23" t="s">
        <v>264</v>
      </c>
      <c r="D10" s="19"/>
    </row>
    <row r="11" spans="1:4" x14ac:dyDescent="0.3">
      <c r="A11" s="10">
        <v>6</v>
      </c>
      <c r="B11" s="10" t="s">
        <v>9</v>
      </c>
      <c r="C11" s="23" t="s">
        <v>265</v>
      </c>
      <c r="D11" s="19"/>
    </row>
    <row r="12" spans="1:4" x14ac:dyDescent="0.3">
      <c r="A12" s="21">
        <v>7</v>
      </c>
      <c r="B12" s="21" t="s">
        <v>10</v>
      </c>
      <c r="C12" s="22" t="s">
        <v>264</v>
      </c>
      <c r="D12" s="19"/>
    </row>
    <row r="13" spans="1:4" x14ac:dyDescent="0.3">
      <c r="A13" s="21">
        <v>8</v>
      </c>
      <c r="B13" s="21" t="s">
        <v>11</v>
      </c>
      <c r="C13" s="22" t="s">
        <v>264</v>
      </c>
      <c r="D13" s="19"/>
    </row>
    <row r="14" spans="1:4" x14ac:dyDescent="0.3">
      <c r="A14" s="21">
        <v>9</v>
      </c>
      <c r="B14" s="21" t="s">
        <v>12</v>
      </c>
      <c r="C14" s="22" t="s">
        <v>264</v>
      </c>
      <c r="D14" s="19"/>
    </row>
    <row r="15" spans="1:4" x14ac:dyDescent="0.3">
      <c r="A15" s="21">
        <v>10</v>
      </c>
      <c r="B15" s="21" t="s">
        <v>13</v>
      </c>
      <c r="C15" s="22" t="s">
        <v>264</v>
      </c>
      <c r="D15" s="19"/>
    </row>
    <row r="18" spans="1:3" x14ac:dyDescent="0.3">
      <c r="A18" s="12" t="s">
        <v>271</v>
      </c>
      <c r="B18" s="12" t="s">
        <v>272</v>
      </c>
      <c r="C18" s="71" t="s">
        <v>412</v>
      </c>
    </row>
    <row r="19" spans="1:3" x14ac:dyDescent="0.3">
      <c r="A19" s="20" t="s">
        <v>267</v>
      </c>
      <c r="B19" t="s">
        <v>286</v>
      </c>
      <c r="C19" t="s">
        <v>288</v>
      </c>
    </row>
    <row r="20" spans="1:3" x14ac:dyDescent="0.3">
      <c r="A20" s="21" t="s">
        <v>268</v>
      </c>
      <c r="B20" t="s">
        <v>287</v>
      </c>
      <c r="C20" t="s">
        <v>289</v>
      </c>
    </row>
    <row r="21" spans="1:3" x14ac:dyDescent="0.3">
      <c r="C21" t="s">
        <v>291</v>
      </c>
    </row>
    <row r="22" spans="1:3" x14ac:dyDescent="0.3">
      <c r="B22" t="s">
        <v>290</v>
      </c>
      <c r="C22" t="s">
        <v>292</v>
      </c>
    </row>
    <row r="23" spans="1:3" x14ac:dyDescent="0.3">
      <c r="B23" t="s">
        <v>280</v>
      </c>
      <c r="C23" t="s">
        <v>293</v>
      </c>
    </row>
    <row r="24" spans="1:3" x14ac:dyDescent="0.3">
      <c r="B24" t="s">
        <v>281</v>
      </c>
      <c r="C24" t="s">
        <v>294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C64"/>
  <sheetViews>
    <sheetView topLeftCell="H20" workbookViewId="0">
      <selection activeCell="U12" sqref="U12:X25"/>
    </sheetView>
  </sheetViews>
  <sheetFormatPr defaultRowHeight="14.4" x14ac:dyDescent="0.3"/>
  <cols>
    <col min="22" max="22" width="10.88671875" customWidth="1"/>
    <col min="24" max="24" width="16.33203125" customWidth="1"/>
  </cols>
  <sheetData>
    <row r="2" spans="12:29" x14ac:dyDescent="0.3">
      <c r="M2" s="88" t="s">
        <v>305</v>
      </c>
      <c r="N2" s="88"/>
      <c r="O2" s="88"/>
      <c r="P2" s="88"/>
    </row>
    <row r="3" spans="12:29" x14ac:dyDescent="0.3">
      <c r="L3" s="86" t="s">
        <v>298</v>
      </c>
      <c r="M3" s="88"/>
      <c r="N3" s="88"/>
      <c r="O3" s="88"/>
      <c r="P3" s="88"/>
    </row>
    <row r="4" spans="12:29" ht="26.4" x14ac:dyDescent="0.3">
      <c r="L4" s="87"/>
      <c r="M4" s="24" t="s">
        <v>299</v>
      </c>
      <c r="N4" s="24" t="s">
        <v>300</v>
      </c>
      <c r="O4" s="24" t="s">
        <v>301</v>
      </c>
      <c r="P4" s="24" t="s">
        <v>301</v>
      </c>
      <c r="U4" s="79" t="s">
        <v>298</v>
      </c>
      <c r="V4" s="83" t="s">
        <v>316</v>
      </c>
      <c r="W4" s="84"/>
      <c r="X4" s="84"/>
    </row>
    <row r="5" spans="12:29" x14ac:dyDescent="0.3">
      <c r="L5" s="25" t="s">
        <v>302</v>
      </c>
      <c r="M5" s="26">
        <v>2.7169944040101517</v>
      </c>
      <c r="N5" s="27">
        <v>27.16994404010152</v>
      </c>
      <c r="O5" s="26">
        <v>2.7169944040101517</v>
      </c>
      <c r="P5" s="27">
        <v>27.16994404010152</v>
      </c>
      <c r="U5" s="80"/>
      <c r="V5" s="29" t="s">
        <v>299</v>
      </c>
      <c r="W5" s="29" t="s">
        <v>300</v>
      </c>
      <c r="X5" s="29" t="s">
        <v>301</v>
      </c>
    </row>
    <row r="6" spans="12:29" x14ac:dyDescent="0.3">
      <c r="L6" s="25" t="s">
        <v>303</v>
      </c>
      <c r="M6" s="26">
        <v>2.025318365104114</v>
      </c>
      <c r="N6" s="27">
        <v>20.253183651041141</v>
      </c>
      <c r="O6" s="26">
        <v>4.7423127691142657</v>
      </c>
      <c r="P6" s="27">
        <v>47.42312769114266</v>
      </c>
      <c r="U6" s="30" t="s">
        <v>302</v>
      </c>
      <c r="V6" s="31">
        <v>2.7169944040101517</v>
      </c>
      <c r="W6" s="33">
        <v>27.16994404010152</v>
      </c>
      <c r="X6" s="31">
        <v>2.7169944040101517</v>
      </c>
    </row>
    <row r="7" spans="12:29" x14ac:dyDescent="0.3">
      <c r="L7" s="25" t="s">
        <v>304</v>
      </c>
      <c r="M7" s="26">
        <v>1.0298531714649199</v>
      </c>
      <c r="N7" s="27">
        <v>10.298531714649199</v>
      </c>
      <c r="O7" s="26">
        <v>5.7721659405791854</v>
      </c>
      <c r="P7" s="27">
        <v>57.721659405791861</v>
      </c>
      <c r="U7" s="30" t="s">
        <v>303</v>
      </c>
      <c r="V7" s="31">
        <v>2.025318365104114</v>
      </c>
      <c r="W7" s="33">
        <v>20.253183651041141</v>
      </c>
      <c r="X7" s="31">
        <v>4.7423127691142657</v>
      </c>
    </row>
    <row r="9" spans="12:29" x14ac:dyDescent="0.3">
      <c r="L9" s="28" t="s">
        <v>306</v>
      </c>
      <c r="U9" t="s">
        <v>319</v>
      </c>
    </row>
    <row r="11" spans="12:29" x14ac:dyDescent="0.3">
      <c r="U11" s="12" t="s">
        <v>325</v>
      </c>
    </row>
    <row r="12" spans="12:29" x14ac:dyDescent="0.3">
      <c r="U12" s="79" t="s">
        <v>310</v>
      </c>
      <c r="V12" s="81" t="s">
        <v>321</v>
      </c>
      <c r="W12" s="80"/>
      <c r="X12" s="82" t="s">
        <v>331</v>
      </c>
    </row>
    <row r="13" spans="12:29" x14ac:dyDescent="0.3">
      <c r="U13" s="80"/>
      <c r="V13" s="41" t="s">
        <v>324</v>
      </c>
      <c r="W13" s="40" t="s">
        <v>326</v>
      </c>
      <c r="X13" s="82"/>
    </row>
    <row r="14" spans="12:29" x14ac:dyDescent="0.3">
      <c r="Q14" s="82" t="s">
        <v>333</v>
      </c>
      <c r="R14" s="82"/>
      <c r="S14" s="82"/>
      <c r="T14" s="82"/>
      <c r="U14" s="42" t="s">
        <v>19</v>
      </c>
      <c r="V14" s="31">
        <v>0.27245741569935433</v>
      </c>
      <c r="W14" s="31">
        <v>0.39792960227059598</v>
      </c>
      <c r="X14" s="44">
        <f>SUMSQ(V14:W14)</f>
        <v>0.23258101173280549</v>
      </c>
      <c r="Z14" s="79" t="s">
        <v>310</v>
      </c>
      <c r="AA14" s="81" t="s">
        <v>330</v>
      </c>
      <c r="AB14" s="80"/>
      <c r="AC14" s="80"/>
    </row>
    <row r="15" spans="12:29" x14ac:dyDescent="0.3">
      <c r="U15" s="42" t="s">
        <v>20</v>
      </c>
      <c r="V15" s="31">
        <v>0.36909155535185356</v>
      </c>
      <c r="W15" s="31">
        <v>8.6548239398603455E-2</v>
      </c>
      <c r="X15" s="44">
        <f t="shared" ref="X15:X23" si="0">SUMSQ(V15:W15)</f>
        <v>0.14371917397504835</v>
      </c>
      <c r="Z15" s="80"/>
      <c r="AA15" s="29" t="s">
        <v>327</v>
      </c>
      <c r="AB15" s="29" t="s">
        <v>328</v>
      </c>
      <c r="AC15" s="29" t="s">
        <v>329</v>
      </c>
    </row>
    <row r="16" spans="12:29" x14ac:dyDescent="0.3">
      <c r="U16" s="42" t="s">
        <v>21</v>
      </c>
      <c r="V16" s="31">
        <v>0.65659288572816532</v>
      </c>
      <c r="W16" s="31">
        <v>0.18462816401092574</v>
      </c>
      <c r="X16" s="44">
        <f t="shared" si="0"/>
        <v>0.46520177653488487</v>
      </c>
      <c r="Z16" s="30" t="s">
        <v>19</v>
      </c>
      <c r="AA16" s="45">
        <v>7.4233043369570775E-2</v>
      </c>
      <c r="AB16" s="45">
        <v>0.23258101173280543</v>
      </c>
      <c r="AC16" s="45">
        <v>0.1323395252368943</v>
      </c>
    </row>
    <row r="17" spans="1:29" x14ac:dyDescent="0.3">
      <c r="U17" s="43" t="s">
        <v>274</v>
      </c>
      <c r="V17" s="31">
        <v>3.4223864292669076E-2</v>
      </c>
      <c r="W17" s="32">
        <v>0.79963809842482081</v>
      </c>
      <c r="X17" s="44">
        <f t="shared" si="0"/>
        <v>0.64059236133958641</v>
      </c>
      <c r="Z17" s="30" t="s">
        <v>20</v>
      </c>
      <c r="AA17" s="45">
        <v>0.13622857623205037</v>
      </c>
      <c r="AB17" s="45">
        <v>0.14371917397504835</v>
      </c>
      <c r="AC17" s="45">
        <v>8.4272870996567439E-2</v>
      </c>
    </row>
    <row r="18" spans="1:29" x14ac:dyDescent="0.3">
      <c r="U18" s="43" t="s">
        <v>23</v>
      </c>
      <c r="V18" s="31">
        <v>0.26716451899205529</v>
      </c>
      <c r="W18" s="31">
        <v>0.61006131990000723</v>
      </c>
      <c r="X18" s="44">
        <f t="shared" si="0"/>
        <v>0.44355169424639523</v>
      </c>
      <c r="Z18" s="30" t="s">
        <v>21</v>
      </c>
      <c r="AA18" s="45">
        <v>0.43111421758883955</v>
      </c>
      <c r="AB18" s="45">
        <v>0.46520177653488487</v>
      </c>
      <c r="AC18" s="45">
        <v>0.30469696506281219</v>
      </c>
    </row>
    <row r="19" spans="1:29" x14ac:dyDescent="0.3">
      <c r="U19" s="43" t="s">
        <v>275</v>
      </c>
      <c r="V19" s="31">
        <v>5.6857613478808744E-3</v>
      </c>
      <c r="W19" s="32">
        <v>0.83613500747308123</v>
      </c>
      <c r="X19" s="44">
        <f t="shared" si="0"/>
        <v>0.6991540786041146</v>
      </c>
      <c r="Z19" s="30" t="s">
        <v>274</v>
      </c>
      <c r="AA19" s="45">
        <v>1.1712728871230294E-3</v>
      </c>
      <c r="AB19" s="45">
        <v>0.64059236133958641</v>
      </c>
      <c r="AC19" s="45">
        <v>0.3596882523970939</v>
      </c>
    </row>
    <row r="20" spans="1:29" x14ac:dyDescent="0.3">
      <c r="U20" s="42" t="s">
        <v>25</v>
      </c>
      <c r="V20" s="32">
        <v>0.72116013309924532</v>
      </c>
      <c r="W20" s="31">
        <v>0.15403501824680507</v>
      </c>
      <c r="X20" s="44">
        <f t="shared" si="0"/>
        <v>0.5437987244180148</v>
      </c>
      <c r="Z20" s="30" t="s">
        <v>23</v>
      </c>
      <c r="AA20" s="45">
        <v>7.1376880208256277E-2</v>
      </c>
      <c r="AB20" s="45">
        <v>0.44355169424639523</v>
      </c>
      <c r="AC20" s="45">
        <v>0.2077081752604667</v>
      </c>
    </row>
    <row r="21" spans="1:29" x14ac:dyDescent="0.3">
      <c r="U21" s="42" t="s">
        <v>26</v>
      </c>
      <c r="V21" s="32">
        <v>0.75298004100378602</v>
      </c>
      <c r="W21" s="31">
        <v>-0.19488875063858369</v>
      </c>
      <c r="X21" s="44">
        <f t="shared" si="0"/>
        <v>0.60496056727553138</v>
      </c>
      <c r="Z21" s="30" t="s">
        <v>275</v>
      </c>
      <c r="AA21" s="45">
        <v>3.2327882105056138E-5</v>
      </c>
      <c r="AB21" s="45">
        <v>0.6991540786041146</v>
      </c>
      <c r="AC21" s="45">
        <v>0.39678801237096606</v>
      </c>
    </row>
    <row r="22" spans="1:29" x14ac:dyDescent="0.3">
      <c r="U22" s="42" t="s">
        <v>27</v>
      </c>
      <c r="V22" s="31">
        <v>0.62315986592477046</v>
      </c>
      <c r="W22" s="31">
        <v>-0.23882290960701591</v>
      </c>
      <c r="X22" s="44">
        <f t="shared" si="0"/>
        <v>0.44536460065253874</v>
      </c>
      <c r="Z22" s="30" t="s">
        <v>25</v>
      </c>
      <c r="AA22" s="45">
        <v>0.52007193757172121</v>
      </c>
      <c r="AB22" s="45">
        <v>0.5437987244180148</v>
      </c>
      <c r="AC22" s="45">
        <v>0.34095588568064994</v>
      </c>
    </row>
    <row r="23" spans="1:29" x14ac:dyDescent="0.3">
      <c r="U23" s="42" t="s">
        <v>28</v>
      </c>
      <c r="V23" s="32">
        <v>0.72344855137672759</v>
      </c>
      <c r="W23" s="31">
        <v>-3.3126796197889483E-3</v>
      </c>
      <c r="X23" s="44">
        <f t="shared" si="0"/>
        <v>0.52338878033534897</v>
      </c>
      <c r="Z23" s="30" t="s">
        <v>26</v>
      </c>
      <c r="AA23" s="45">
        <v>0.56697894215006328</v>
      </c>
      <c r="AB23" s="45">
        <v>0.60496056727553138</v>
      </c>
      <c r="AC23" s="45">
        <v>0.41181270661018865</v>
      </c>
    </row>
    <row r="24" spans="1:29" x14ac:dyDescent="0.3">
      <c r="U24" s="46" t="s">
        <v>312</v>
      </c>
      <c r="V24" s="48">
        <v>2.7129132228781931</v>
      </c>
      <c r="W24" s="48">
        <v>2.0293995462360757</v>
      </c>
      <c r="Z24" s="30" t="s">
        <v>27</v>
      </c>
      <c r="AA24" s="45">
        <v>0.38832821849937788</v>
      </c>
      <c r="AB24" s="45">
        <v>0.44536460065253874</v>
      </c>
      <c r="AC24" s="45">
        <v>0.29981721835750907</v>
      </c>
    </row>
    <row r="25" spans="1:29" x14ac:dyDescent="0.3">
      <c r="U25" s="46" t="s">
        <v>313</v>
      </c>
      <c r="V25" s="47">
        <v>0.27129132228781933</v>
      </c>
      <c r="W25" s="47">
        <v>0.20293995462360756</v>
      </c>
      <c r="Z25" s="30" t="s">
        <v>28</v>
      </c>
      <c r="AA25" s="45">
        <v>0.52337780648908561</v>
      </c>
      <c r="AB25" s="45">
        <v>0.52338878033534897</v>
      </c>
      <c r="AC25" s="45">
        <v>0.33277740740992856</v>
      </c>
    </row>
    <row r="27" spans="1:29" x14ac:dyDescent="0.3">
      <c r="A27" t="s">
        <v>307</v>
      </c>
      <c r="U27" s="34"/>
    </row>
    <row r="28" spans="1:29" x14ac:dyDescent="0.3">
      <c r="A28" t="s">
        <v>308</v>
      </c>
      <c r="U28" s="79" t="s">
        <v>310</v>
      </c>
      <c r="V28" s="81" t="s">
        <v>314</v>
      </c>
      <c r="W28" s="80"/>
      <c r="Z28" s="79" t="s">
        <v>310</v>
      </c>
      <c r="AA28" s="81" t="s">
        <v>332</v>
      </c>
      <c r="AB28" s="80"/>
    </row>
    <row r="29" spans="1:29" x14ac:dyDescent="0.3">
      <c r="A29" t="s">
        <v>309</v>
      </c>
      <c r="U29" s="80"/>
      <c r="V29" s="29" t="s">
        <v>311</v>
      </c>
      <c r="W29" s="29" t="s">
        <v>311</v>
      </c>
      <c r="Z29" s="80"/>
      <c r="AA29" s="29" t="s">
        <v>311</v>
      </c>
      <c r="AB29" s="29" t="s">
        <v>311</v>
      </c>
    </row>
    <row r="30" spans="1:29" x14ac:dyDescent="0.3">
      <c r="U30" s="30" t="s">
        <v>19</v>
      </c>
      <c r="V30" s="31">
        <v>-0.24108577138669959</v>
      </c>
      <c r="W30" s="31">
        <v>0.41768249013776659</v>
      </c>
      <c r="Z30" s="30" t="s">
        <v>19</v>
      </c>
      <c r="AA30" s="31">
        <v>0.10431179275056687</v>
      </c>
      <c r="AB30" s="31">
        <v>-0.19880529248899148</v>
      </c>
    </row>
    <row r="31" spans="1:29" x14ac:dyDescent="0.3">
      <c r="U31" s="30" t="s">
        <v>20</v>
      </c>
      <c r="V31" s="31">
        <v>-0.37464918087895288</v>
      </c>
      <c r="W31" s="31">
        <v>-5.7941049712427591E-2</v>
      </c>
      <c r="Z31" s="30" t="s">
        <v>20</v>
      </c>
      <c r="AA31" s="31">
        <v>0.1352861001887446</v>
      </c>
      <c r="AB31" s="31">
        <v>3.9115831968400232E-2</v>
      </c>
    </row>
    <row r="32" spans="1:29" x14ac:dyDescent="0.3">
      <c r="U32" s="30" t="s">
        <v>21</v>
      </c>
      <c r="V32" s="31">
        <v>-0.66883499861164997</v>
      </c>
      <c r="W32" s="31">
        <v>-0.133647002087735</v>
      </c>
      <c r="Z32" s="30" t="s">
        <v>21</v>
      </c>
      <c r="AA32" s="31">
        <v>0.24037108740915758</v>
      </c>
      <c r="AB32" s="31">
        <v>8.4702319762949285E-2</v>
      </c>
    </row>
    <row r="33" spans="1:28" x14ac:dyDescent="0.3">
      <c r="A33" s="82" t="s">
        <v>315</v>
      </c>
      <c r="B33" s="82"/>
      <c r="C33" s="82"/>
      <c r="D33" s="82"/>
      <c r="U33" s="30" t="s">
        <v>274</v>
      </c>
      <c r="V33" s="31">
        <v>-9.5546316257446667E-2</v>
      </c>
      <c r="W33" s="32">
        <v>-0.79464662762086802</v>
      </c>
      <c r="Z33" s="30" t="s">
        <v>274</v>
      </c>
      <c r="AA33" s="31">
        <v>4.9237323949303151E-3</v>
      </c>
      <c r="AB33" s="31">
        <v>0.39389841799403918</v>
      </c>
    </row>
    <row r="34" spans="1:28" x14ac:dyDescent="0.3">
      <c r="A34" s="79" t="s">
        <v>310</v>
      </c>
      <c r="B34" s="81" t="s">
        <v>314</v>
      </c>
      <c r="C34" s="80"/>
      <c r="D34" s="80"/>
      <c r="F34" t="s">
        <v>317</v>
      </c>
      <c r="U34" s="30" t="s">
        <v>23</v>
      </c>
      <c r="V34" s="31">
        <v>-0.31323653952581554</v>
      </c>
      <c r="W34" s="31">
        <v>-0.58773681571966163</v>
      </c>
      <c r="Z34" s="30" t="s">
        <v>23</v>
      </c>
      <c r="AA34" s="31">
        <v>9.2656175805431423E-2</v>
      </c>
      <c r="AB34" s="31">
        <v>0.29819312444963575</v>
      </c>
    </row>
    <row r="35" spans="1:28" x14ac:dyDescent="0.3">
      <c r="A35" s="80"/>
      <c r="B35" s="29" t="s">
        <v>311</v>
      </c>
      <c r="C35" s="29" t="s">
        <v>311</v>
      </c>
      <c r="D35" s="29" t="s">
        <v>311</v>
      </c>
      <c r="F35" s="85" t="s">
        <v>318</v>
      </c>
      <c r="G35" s="85"/>
      <c r="H35" s="85"/>
      <c r="U35" s="30" t="s">
        <v>275</v>
      </c>
      <c r="V35" s="31">
        <v>-6.9896012555997505E-2</v>
      </c>
      <c r="W35" s="32">
        <v>-0.83322783560853664</v>
      </c>
      <c r="Z35" s="30" t="s">
        <v>275</v>
      </c>
      <c r="AA35" s="31">
        <v>-5.9523337523600256E-3</v>
      </c>
      <c r="AB35" s="31">
        <v>0.41216640921964648</v>
      </c>
    </row>
    <row r="36" spans="1:28" x14ac:dyDescent="0.3">
      <c r="A36" s="30" t="s">
        <v>19</v>
      </c>
      <c r="B36" s="31">
        <v>-0.24108577138669959</v>
      </c>
      <c r="C36" s="31">
        <v>0.41768249013776659</v>
      </c>
      <c r="D36" s="31">
        <v>0.62568751482064289</v>
      </c>
      <c r="U36" s="30" t="s">
        <v>25</v>
      </c>
      <c r="V36" s="32">
        <v>-0.73086148880048973</v>
      </c>
      <c r="W36" s="31">
        <v>-9.8184563992241014E-2</v>
      </c>
      <c r="Z36" s="30" t="s">
        <v>25</v>
      </c>
      <c r="AA36" s="31">
        <v>0.26447770313352997</v>
      </c>
      <c r="AB36" s="31">
        <v>6.8998088761125925E-2</v>
      </c>
    </row>
    <row r="37" spans="1:28" x14ac:dyDescent="0.3">
      <c r="A37" s="30" t="s">
        <v>20</v>
      </c>
      <c r="B37" s="31">
        <v>-0.37464918087895288</v>
      </c>
      <c r="C37" s="31">
        <v>-5.7941049712427591E-2</v>
      </c>
      <c r="D37" s="31">
        <v>0.65256862178622399</v>
      </c>
      <c r="U37" s="30" t="s">
        <v>26</v>
      </c>
      <c r="V37" s="32">
        <v>-0.73578507863381559</v>
      </c>
      <c r="W37" s="31">
        <v>0.25215250412272572</v>
      </c>
      <c r="Z37" s="30" t="s">
        <v>26</v>
      </c>
      <c r="AA37" s="31">
        <v>0.27957172191232915</v>
      </c>
      <c r="AB37" s="31">
        <v>-0.10333039805670324</v>
      </c>
    </row>
    <row r="38" spans="1:28" x14ac:dyDescent="0.3">
      <c r="A38" s="30" t="s">
        <v>21</v>
      </c>
      <c r="B38" s="31">
        <v>-0.66883499861164997</v>
      </c>
      <c r="C38" s="31">
        <v>-0.133647002087735</v>
      </c>
      <c r="D38" s="31">
        <v>-0.17282471883057671</v>
      </c>
      <c r="U38" s="30" t="s">
        <v>27</v>
      </c>
      <c r="V38" s="31">
        <v>-0.60297369943285439</v>
      </c>
      <c r="W38" s="31">
        <v>0.28598482205319314</v>
      </c>
      <c r="Z38" s="30" t="s">
        <v>27</v>
      </c>
      <c r="AA38" s="31">
        <v>0.23211757718581275</v>
      </c>
      <c r="AB38" s="31">
        <v>-0.12374054526957468</v>
      </c>
    </row>
    <row r="39" spans="1:28" x14ac:dyDescent="0.3">
      <c r="A39" s="30" t="s">
        <v>274</v>
      </c>
      <c r="B39" s="31">
        <v>-9.5546316257446667E-2</v>
      </c>
      <c r="C39" s="32">
        <v>-0.79464662762086802</v>
      </c>
      <c r="D39" s="31">
        <v>-1.0962513226298655E-2</v>
      </c>
      <c r="U39" s="30" t="s">
        <v>28</v>
      </c>
      <c r="V39" s="32">
        <v>-0.72105660663267812</v>
      </c>
      <c r="W39" s="31">
        <v>5.8874021152936599E-2</v>
      </c>
      <c r="Z39" s="30" t="s">
        <v>28</v>
      </c>
      <c r="AA39" s="31">
        <v>0.26683639955846084</v>
      </c>
      <c r="AB39" s="31">
        <v>-8.5975955040822824E-3</v>
      </c>
    </row>
    <row r="40" spans="1:28" x14ac:dyDescent="0.3">
      <c r="A40" s="30" t="s">
        <v>23</v>
      </c>
      <c r="B40" s="31">
        <v>-0.31323653952581554</v>
      </c>
      <c r="C40" s="31">
        <v>-0.58773681571966163</v>
      </c>
      <c r="D40" s="31">
        <v>0.10405316922820794</v>
      </c>
      <c r="U40" s="46" t="s">
        <v>312</v>
      </c>
      <c r="V40" s="48">
        <v>2.7169944040101535</v>
      </c>
      <c r="W40" s="48">
        <v>2.0253183651041158</v>
      </c>
    </row>
    <row r="41" spans="1:28" x14ac:dyDescent="0.3">
      <c r="A41" s="30" t="s">
        <v>275</v>
      </c>
      <c r="B41" s="31">
        <v>-6.9896012555997505E-2</v>
      </c>
      <c r="C41" s="32">
        <v>-0.83322783560853664</v>
      </c>
      <c r="D41" s="31">
        <v>6.7350458800229024E-2</v>
      </c>
      <c r="U41" s="46" t="s">
        <v>313</v>
      </c>
      <c r="V41" s="47">
        <v>0.27169944040101535</v>
      </c>
      <c r="W41" s="47">
        <v>0.20253183651041157</v>
      </c>
    </row>
    <row r="42" spans="1:28" x14ac:dyDescent="0.3">
      <c r="A42" s="30" t="s">
        <v>25</v>
      </c>
      <c r="B42" s="32">
        <v>-0.73086148880048973</v>
      </c>
      <c r="C42" s="31">
        <v>-9.8184563992241014E-2</v>
      </c>
      <c r="D42" s="31">
        <v>0.17193838861008257</v>
      </c>
    </row>
    <row r="43" spans="1:28" x14ac:dyDescent="0.3">
      <c r="A43" s="30" t="s">
        <v>26</v>
      </c>
      <c r="B43" s="32">
        <v>-0.73578507863381559</v>
      </c>
      <c r="C43" s="31">
        <v>0.25215250412272572</v>
      </c>
      <c r="D43" s="31">
        <v>-0.2407796253871195</v>
      </c>
    </row>
    <row r="44" spans="1:28" x14ac:dyDescent="0.3">
      <c r="A44" s="30" t="s">
        <v>27</v>
      </c>
      <c r="B44" s="31">
        <v>-0.60297369943285439</v>
      </c>
      <c r="C44" s="31">
        <v>0.28598482205319314</v>
      </c>
      <c r="D44" s="31">
        <v>-0.16418992691335918</v>
      </c>
    </row>
    <row r="45" spans="1:28" x14ac:dyDescent="0.3">
      <c r="A45" s="30" t="s">
        <v>28</v>
      </c>
      <c r="B45" s="32">
        <v>-0.72105660663267812</v>
      </c>
      <c r="C45" s="31">
        <v>5.8874021152936599E-2</v>
      </c>
      <c r="D45" s="31">
        <v>-0.22950996292354947</v>
      </c>
    </row>
    <row r="46" spans="1:28" x14ac:dyDescent="0.3">
      <c r="A46" s="30" t="s">
        <v>312</v>
      </c>
      <c r="B46" s="31">
        <v>2.7169944040101535</v>
      </c>
      <c r="C46" s="31">
        <v>2.0253183651041158</v>
      </c>
      <c r="D46" s="31">
        <v>1.0298531714649208</v>
      </c>
    </row>
    <row r="47" spans="1:28" x14ac:dyDescent="0.3">
      <c r="A47" s="30" t="s">
        <v>313</v>
      </c>
      <c r="B47" s="31">
        <v>0.27169944040101535</v>
      </c>
      <c r="C47" s="31">
        <v>0.20253183651041157</v>
      </c>
      <c r="D47" s="31">
        <v>0.10298531714649209</v>
      </c>
    </row>
    <row r="49" spans="1:4" x14ac:dyDescent="0.3">
      <c r="A49" s="34" t="s">
        <v>320</v>
      </c>
    </row>
    <row r="51" spans="1:4" x14ac:dyDescent="0.3">
      <c r="A51" s="79" t="s">
        <v>310</v>
      </c>
      <c r="B51" s="81" t="s">
        <v>321</v>
      </c>
      <c r="C51" s="80"/>
      <c r="D51" s="80"/>
    </row>
    <row r="52" spans="1:4" x14ac:dyDescent="0.3">
      <c r="A52" s="80"/>
      <c r="B52" s="39" t="s">
        <v>324</v>
      </c>
      <c r="C52" s="40" t="s">
        <v>323</v>
      </c>
      <c r="D52" s="38" t="s">
        <v>322</v>
      </c>
    </row>
    <row r="53" spans="1:4" x14ac:dyDescent="0.3">
      <c r="A53" s="35" t="s">
        <v>19</v>
      </c>
      <c r="B53" s="31">
        <v>6.5600464082243612E-2</v>
      </c>
      <c r="C53" s="31">
        <v>-0.30795298788888087</v>
      </c>
      <c r="D53" s="32">
        <v>0.7245187466848203</v>
      </c>
    </row>
    <row r="54" spans="1:4" x14ac:dyDescent="0.3">
      <c r="A54" s="35" t="s">
        <v>20</v>
      </c>
      <c r="B54" s="31">
        <v>0.10828911433393482</v>
      </c>
      <c r="C54" s="31">
        <v>0.18495309585300271</v>
      </c>
      <c r="D54" s="32">
        <v>0.72362338282160454</v>
      </c>
    </row>
    <row r="55" spans="1:4" x14ac:dyDescent="0.3">
      <c r="A55" s="35" t="s">
        <v>21</v>
      </c>
      <c r="B55" s="31">
        <v>0.65880129725068226</v>
      </c>
      <c r="C55" s="31">
        <v>0.24378783325832934</v>
      </c>
      <c r="D55" s="31">
        <v>4.0230623532077181E-2</v>
      </c>
    </row>
    <row r="56" spans="1:4" x14ac:dyDescent="0.3">
      <c r="A56" s="36" t="s">
        <v>274</v>
      </c>
      <c r="B56" s="31">
        <v>-2.6976424203714235E-2</v>
      </c>
      <c r="C56" s="32">
        <v>0.79423913351033681</v>
      </c>
      <c r="D56" s="31">
        <v>-9.5754944382802326E-2</v>
      </c>
    </row>
    <row r="57" spans="1:4" x14ac:dyDescent="0.3">
      <c r="A57" s="36" t="s">
        <v>23</v>
      </c>
      <c r="B57" s="31">
        <v>0.16481754755626668</v>
      </c>
      <c r="C57" s="31">
        <v>0.64361472961940014</v>
      </c>
      <c r="D57" s="31">
        <v>0.11390352104879527</v>
      </c>
    </row>
    <row r="58" spans="1:4" x14ac:dyDescent="0.3">
      <c r="A58" s="36" t="s">
        <v>275</v>
      </c>
      <c r="B58" s="31">
        <v>-8.3979096489952804E-2</v>
      </c>
      <c r="C58" s="32">
        <v>0.83383162741331596</v>
      </c>
      <c r="D58" s="31">
        <v>-3.691194092306814E-2</v>
      </c>
    </row>
    <row r="59" spans="1:4" x14ac:dyDescent="0.3">
      <c r="A59" s="37" t="s">
        <v>25</v>
      </c>
      <c r="B59" s="31">
        <v>0.60031613512254067</v>
      </c>
      <c r="C59" s="31">
        <v>0.25087390713225544</v>
      </c>
      <c r="D59" s="31">
        <v>0.38735559183724066</v>
      </c>
    </row>
    <row r="60" spans="1:4" x14ac:dyDescent="0.3">
      <c r="A60" s="37" t="s">
        <v>26</v>
      </c>
      <c r="B60" s="32">
        <v>0.80238610739240734</v>
      </c>
      <c r="C60" s="31">
        <v>-0.12645590850424296</v>
      </c>
      <c r="D60" s="31">
        <v>5.5864417522427615E-2</v>
      </c>
    </row>
    <row r="61" spans="1:4" x14ac:dyDescent="0.3">
      <c r="A61" s="37" t="s">
        <v>27</v>
      </c>
      <c r="B61" s="31">
        <v>0.65780939562618834</v>
      </c>
      <c r="C61" s="31">
        <v>-0.17833291776927568</v>
      </c>
      <c r="D61" s="31">
        <v>8.8357807907160524E-2</v>
      </c>
    </row>
    <row r="62" spans="1:4" x14ac:dyDescent="0.3">
      <c r="A62" s="37" t="s">
        <v>28</v>
      </c>
      <c r="B62" s="32">
        <v>0.75583985318471436</v>
      </c>
      <c r="C62" s="31">
        <v>6.06590337553689E-2</v>
      </c>
      <c r="D62" s="31">
        <v>3.3018197680862268E-2</v>
      </c>
    </row>
    <row r="63" spans="1:4" x14ac:dyDescent="0.3">
      <c r="A63" s="30" t="s">
        <v>312</v>
      </c>
      <c r="B63" s="31">
        <v>2.4932041545839514</v>
      </c>
      <c r="C63" s="31">
        <v>2.0432170643288083</v>
      </c>
      <c r="D63" s="31">
        <v>1.2357447216664301</v>
      </c>
    </row>
    <row r="64" spans="1:4" x14ac:dyDescent="0.3">
      <c r="A64" s="30" t="s">
        <v>313</v>
      </c>
      <c r="B64" s="31">
        <v>0.24932041545839514</v>
      </c>
      <c r="C64" s="31">
        <v>0.20432170643288083</v>
      </c>
      <c r="D64" s="31">
        <v>0.12357447216664301</v>
      </c>
    </row>
  </sheetData>
  <mergeCells count="20">
    <mergeCell ref="U4:U5"/>
    <mergeCell ref="V4:X4"/>
    <mergeCell ref="F35:H35"/>
    <mergeCell ref="A51:A52"/>
    <mergeCell ref="B51:D51"/>
    <mergeCell ref="U12:U13"/>
    <mergeCell ref="V12:W12"/>
    <mergeCell ref="L3:L4"/>
    <mergeCell ref="M2:P3"/>
    <mergeCell ref="A34:A35"/>
    <mergeCell ref="B34:D34"/>
    <mergeCell ref="A33:D33"/>
    <mergeCell ref="Q14:T14"/>
    <mergeCell ref="U28:U29"/>
    <mergeCell ref="V28:W28"/>
    <mergeCell ref="Z14:Z15"/>
    <mergeCell ref="AA14:AC14"/>
    <mergeCell ref="Z28:Z29"/>
    <mergeCell ref="AA28:AB28"/>
    <mergeCell ref="X12:X13"/>
  </mergeCells>
  <conditionalFormatting sqref="B36:D47">
    <cfRule type="colorScale" priority="9">
      <colorScale>
        <cfvo type="min"/>
        <cfvo type="percentile" val="50"/>
        <cfvo type="max"/>
        <color rgb="FF5A8AC6"/>
        <color rgb="FFFCFCFF"/>
        <color rgb="FFF8696B"/>
      </colorScale>
    </cfRule>
  </conditionalFormatting>
  <conditionalFormatting sqref="A51:D64">
    <cfRule type="colorScale" priority="8">
      <colorScale>
        <cfvo type="min"/>
        <cfvo type="percentile" val="50"/>
        <cfvo type="max"/>
        <color rgb="FFF8696B"/>
        <color rgb="FFFCFCFF"/>
        <color rgb="FF5A8AC6"/>
      </colorScale>
    </cfRule>
  </conditionalFormatting>
  <conditionalFormatting sqref="V30:W41">
    <cfRule type="colorScale" priority="6">
      <colorScale>
        <cfvo type="min"/>
        <cfvo type="percentile" val="50"/>
        <cfvo type="max"/>
        <color rgb="FFF8696B"/>
        <color rgb="FFFCFCFF"/>
        <color rgb="FF63BE7B"/>
      </colorScale>
    </cfRule>
  </conditionalFormatting>
  <conditionalFormatting sqref="V14:W24">
    <cfRule type="colorScale" priority="5">
      <colorScale>
        <cfvo type="min"/>
        <cfvo type="max"/>
        <color rgb="FFFF7128"/>
        <color rgb="FFFFEF9C"/>
      </colorScale>
    </cfRule>
  </conditionalFormatting>
  <conditionalFormatting sqref="V14:W25">
    <cfRule type="colorScale" priority="4">
      <colorScale>
        <cfvo type="min"/>
        <cfvo type="max"/>
        <color theme="0"/>
        <color rgb="FFFFC000"/>
      </colorScale>
    </cfRule>
  </conditionalFormatting>
  <conditionalFormatting sqref="B36:D46">
    <cfRule type="colorScale" priority="3">
      <colorScale>
        <cfvo type="min"/>
        <cfvo type="max"/>
        <color theme="0" tint="-4.9989318521683403E-2"/>
        <color rgb="FFFFC000"/>
      </colorScale>
    </cfRule>
  </conditionalFormatting>
  <conditionalFormatting sqref="B53:D63">
    <cfRule type="colorScale" priority="2">
      <colorScale>
        <cfvo type="min"/>
        <cfvo type="max"/>
        <color theme="0"/>
        <color rgb="FFFFC000"/>
      </colorScale>
    </cfRule>
  </conditionalFormatting>
  <conditionalFormatting sqref="V30:W39">
    <cfRule type="colorScale" priority="1">
      <colorScale>
        <cfvo type="min"/>
        <cfvo type="max"/>
        <color theme="0"/>
        <color rgb="FFFFC000"/>
      </colorScale>
    </cfRule>
  </conditionalFormatting>
  <conditionalFormatting sqref="U12:W25 U27">
    <cfRule type="colorScale" priority="10">
      <colorScale>
        <cfvo type="min"/>
        <cfvo type="percentile" val="50"/>
        <cfvo type="max"/>
        <color rgb="FFF8696B"/>
        <color rgb="FFFCFCFF"/>
        <color rgb="FF63BE7B"/>
      </colorScale>
    </cfRule>
  </conditionalFormatting>
  <pageMargins left="0.7" right="0.7" top="0.78740157499999996" bottom="0.78740157499999996" header="0.3" footer="0.3"/>
  <pageSetup paperSize="9" orientation="portrait" horizontalDpi="300" verticalDpi="0" r:id="rId1"/>
  <drawing r:id="rId2"/>
  <legacyDrawing r:id="rId3"/>
  <oleObjects>
    <mc:AlternateContent xmlns:mc="http://schemas.openxmlformats.org/markup-compatibility/2006">
      <mc:Choice Requires="x14">
        <oleObject progId="STATISTICA.Graph" shapeId="4097" r:id="rId4">
          <objectPr defaultSize="0" r:id="rId5">
            <anchor moveWithCells="1">
              <from>
                <xdr:col>0</xdr:col>
                <xdr:colOff>106680</xdr:colOff>
                <xdr:row>1</xdr:row>
                <xdr:rowOff>7620</xdr:rowOff>
              </from>
              <to>
                <xdr:col>9</xdr:col>
                <xdr:colOff>563880</xdr:colOff>
                <xdr:row>23</xdr:row>
                <xdr:rowOff>7620</xdr:rowOff>
              </to>
            </anchor>
          </objectPr>
        </oleObject>
      </mc:Choice>
      <mc:Fallback>
        <oleObject progId="STATISTICA.Graph" shapeId="4097"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30"/>
  <sheetViews>
    <sheetView workbookViewId="0">
      <selection sqref="A1:XFD1048576"/>
    </sheetView>
  </sheetViews>
  <sheetFormatPr defaultRowHeight="14.4" x14ac:dyDescent="0.3"/>
  <cols>
    <col min="2" max="2" width="9.109375" style="11"/>
  </cols>
  <sheetData>
    <row r="1" spans="1:17" x14ac:dyDescent="0.3">
      <c r="A1" t="s">
        <v>15</v>
      </c>
      <c r="B1" s="11" t="s">
        <v>295</v>
      </c>
      <c r="C1" t="s">
        <v>16</v>
      </c>
      <c r="D1" t="s">
        <v>273</v>
      </c>
      <c r="E1" t="s">
        <v>19</v>
      </c>
      <c r="F1" t="s">
        <v>20</v>
      </c>
      <c r="G1" t="s">
        <v>21</v>
      </c>
      <c r="H1" t="s">
        <v>274</v>
      </c>
      <c r="I1" t="s">
        <v>23</v>
      </c>
      <c r="J1" t="s">
        <v>275</v>
      </c>
      <c r="K1" t="s">
        <v>25</v>
      </c>
      <c r="L1" t="s">
        <v>26</v>
      </c>
      <c r="M1" t="s">
        <v>27</v>
      </c>
      <c r="N1" t="s">
        <v>28</v>
      </c>
      <c r="O1" t="s">
        <v>279</v>
      </c>
      <c r="P1" t="s">
        <v>296</v>
      </c>
      <c r="Q1" t="s">
        <v>297</v>
      </c>
    </row>
    <row r="2" spans="1:17" x14ac:dyDescent="0.3">
      <c r="A2" s="21">
        <v>0</v>
      </c>
      <c r="B2" s="21" t="s">
        <v>276</v>
      </c>
      <c r="C2" s="21">
        <v>1965</v>
      </c>
      <c r="D2" s="21">
        <v>53</v>
      </c>
      <c r="E2" s="21">
        <v>2</v>
      </c>
      <c r="F2" s="21">
        <v>3</v>
      </c>
      <c r="G2" s="21">
        <v>2</v>
      </c>
      <c r="H2" s="21">
        <v>3</v>
      </c>
      <c r="I2" s="21">
        <v>1</v>
      </c>
      <c r="J2" s="21">
        <v>2</v>
      </c>
      <c r="K2" s="21">
        <v>2</v>
      </c>
      <c r="L2" s="21">
        <v>2</v>
      </c>
      <c r="M2" s="21">
        <v>2</v>
      </c>
      <c r="N2" s="21">
        <v>1</v>
      </c>
      <c r="O2">
        <f>SUM(E2:N2)</f>
        <v>20</v>
      </c>
      <c r="P2">
        <f>(E2+F2+G2+K2+L2+M2+N2)</f>
        <v>14</v>
      </c>
      <c r="Q2">
        <f>H2+I2+J2</f>
        <v>6</v>
      </c>
    </row>
    <row r="3" spans="1:17" x14ac:dyDescent="0.3">
      <c r="A3" s="21">
        <v>0</v>
      </c>
      <c r="B3" s="21" t="s">
        <v>276</v>
      </c>
      <c r="C3" s="21">
        <v>1965</v>
      </c>
      <c r="D3" s="21">
        <v>53</v>
      </c>
      <c r="E3" s="21">
        <v>3</v>
      </c>
      <c r="F3" s="21">
        <v>1</v>
      </c>
      <c r="G3" s="21">
        <v>1</v>
      </c>
      <c r="H3" s="21">
        <v>2</v>
      </c>
      <c r="I3" s="21">
        <v>1</v>
      </c>
      <c r="J3" s="21">
        <v>1</v>
      </c>
      <c r="K3" s="21">
        <v>1</v>
      </c>
      <c r="L3" s="21">
        <v>1</v>
      </c>
      <c r="M3" s="21">
        <v>2</v>
      </c>
      <c r="N3" s="21">
        <v>2</v>
      </c>
      <c r="O3" s="11">
        <f t="shared" ref="O3:O66" si="0">SUM(E3:N3)</f>
        <v>15</v>
      </c>
      <c r="P3" s="11">
        <f t="shared" ref="P3:P66" si="1">(E3+F3+G3+K3+L3+M3+N3)</f>
        <v>11</v>
      </c>
      <c r="Q3" s="11">
        <f t="shared" ref="Q3:Q66" si="2">H3+I3+J3</f>
        <v>4</v>
      </c>
    </row>
    <row r="4" spans="1:17" x14ac:dyDescent="0.3">
      <c r="A4" s="21">
        <v>0</v>
      </c>
      <c r="B4" s="21" t="s">
        <v>276</v>
      </c>
      <c r="C4" s="21">
        <v>1966</v>
      </c>
      <c r="D4" s="21">
        <v>52</v>
      </c>
      <c r="E4" s="21">
        <v>3</v>
      </c>
      <c r="F4" s="21">
        <v>4</v>
      </c>
      <c r="G4" s="21">
        <v>2</v>
      </c>
      <c r="H4" s="21">
        <v>2</v>
      </c>
      <c r="I4" s="21">
        <v>3</v>
      </c>
      <c r="J4" s="21">
        <v>2</v>
      </c>
      <c r="K4" s="21">
        <v>3</v>
      </c>
      <c r="L4" s="21">
        <v>2</v>
      </c>
      <c r="M4" s="21">
        <v>2</v>
      </c>
      <c r="N4" s="21">
        <v>2</v>
      </c>
      <c r="O4" s="11">
        <f t="shared" si="0"/>
        <v>25</v>
      </c>
      <c r="P4" s="11">
        <f t="shared" si="1"/>
        <v>18</v>
      </c>
      <c r="Q4" s="11">
        <f t="shared" si="2"/>
        <v>7</v>
      </c>
    </row>
    <row r="5" spans="1:17" x14ac:dyDescent="0.3">
      <c r="A5" s="21">
        <v>0</v>
      </c>
      <c r="B5" s="21" t="s">
        <v>276</v>
      </c>
      <c r="C5" s="21">
        <v>1966</v>
      </c>
      <c r="D5" s="21">
        <v>52</v>
      </c>
      <c r="E5" s="21">
        <v>2</v>
      </c>
      <c r="F5" s="21">
        <v>3</v>
      </c>
      <c r="G5" s="21">
        <v>1</v>
      </c>
      <c r="H5" s="21">
        <v>2</v>
      </c>
      <c r="I5" s="21">
        <v>1</v>
      </c>
      <c r="J5" s="21">
        <v>2</v>
      </c>
      <c r="K5" s="21">
        <v>1</v>
      </c>
      <c r="L5" s="21">
        <v>1</v>
      </c>
      <c r="M5" s="21">
        <v>2</v>
      </c>
      <c r="N5" s="21">
        <v>2</v>
      </c>
      <c r="O5" s="11">
        <f t="shared" si="0"/>
        <v>17</v>
      </c>
      <c r="P5" s="11">
        <f t="shared" si="1"/>
        <v>12</v>
      </c>
      <c r="Q5" s="11">
        <f t="shared" si="2"/>
        <v>5</v>
      </c>
    </row>
    <row r="6" spans="1:17" x14ac:dyDescent="0.3">
      <c r="A6" s="21">
        <v>0</v>
      </c>
      <c r="B6" s="21" t="s">
        <v>276</v>
      </c>
      <c r="C6" s="21">
        <v>1966</v>
      </c>
      <c r="D6" s="21">
        <v>52</v>
      </c>
      <c r="E6" s="21">
        <v>2</v>
      </c>
      <c r="F6" s="21">
        <v>2</v>
      </c>
      <c r="G6" s="21">
        <v>2</v>
      </c>
      <c r="H6" s="21">
        <v>3</v>
      </c>
      <c r="I6" s="21">
        <v>2</v>
      </c>
      <c r="J6" s="21">
        <v>3</v>
      </c>
      <c r="K6" s="21">
        <v>2</v>
      </c>
      <c r="L6" s="21">
        <v>2</v>
      </c>
      <c r="M6" s="21">
        <v>1</v>
      </c>
      <c r="N6" s="21">
        <v>2</v>
      </c>
      <c r="O6" s="11">
        <f t="shared" si="0"/>
        <v>21</v>
      </c>
      <c r="P6" s="11">
        <f t="shared" si="1"/>
        <v>13</v>
      </c>
      <c r="Q6" s="11">
        <f t="shared" si="2"/>
        <v>8</v>
      </c>
    </row>
    <row r="7" spans="1:17" x14ac:dyDescent="0.3">
      <c r="A7" s="21">
        <v>0</v>
      </c>
      <c r="B7" s="21" t="s">
        <v>276</v>
      </c>
      <c r="C7" s="21">
        <v>1966</v>
      </c>
      <c r="D7" s="21">
        <v>52</v>
      </c>
      <c r="E7" s="21">
        <v>2</v>
      </c>
      <c r="F7" s="21">
        <v>3</v>
      </c>
      <c r="G7" s="21">
        <v>1</v>
      </c>
      <c r="H7" s="21">
        <v>4</v>
      </c>
      <c r="I7" s="21">
        <v>4</v>
      </c>
      <c r="J7" s="21">
        <v>4</v>
      </c>
      <c r="K7" s="21">
        <v>1</v>
      </c>
      <c r="L7" s="21">
        <v>1</v>
      </c>
      <c r="M7" s="21">
        <v>3</v>
      </c>
      <c r="N7" s="21">
        <v>2</v>
      </c>
      <c r="O7" s="11">
        <f t="shared" si="0"/>
        <v>25</v>
      </c>
      <c r="P7" s="11">
        <f t="shared" si="1"/>
        <v>13</v>
      </c>
      <c r="Q7" s="11">
        <f t="shared" si="2"/>
        <v>12</v>
      </c>
    </row>
    <row r="8" spans="1:17" x14ac:dyDescent="0.3">
      <c r="A8" s="21">
        <v>1</v>
      </c>
      <c r="B8" s="21" t="s">
        <v>276</v>
      </c>
      <c r="C8" s="21">
        <v>1967</v>
      </c>
      <c r="D8" s="21">
        <v>51</v>
      </c>
      <c r="E8" s="21">
        <v>1</v>
      </c>
      <c r="F8" s="21">
        <v>1</v>
      </c>
      <c r="G8" s="21">
        <v>1</v>
      </c>
      <c r="H8" s="21">
        <v>4</v>
      </c>
      <c r="I8" s="21">
        <v>1</v>
      </c>
      <c r="J8" s="21">
        <v>3</v>
      </c>
      <c r="K8" s="21">
        <v>1</v>
      </c>
      <c r="L8" s="21">
        <v>2</v>
      </c>
      <c r="M8" s="21">
        <v>4</v>
      </c>
      <c r="N8" s="21">
        <v>4</v>
      </c>
      <c r="O8" s="11">
        <f t="shared" si="0"/>
        <v>22</v>
      </c>
      <c r="P8" s="11">
        <f t="shared" si="1"/>
        <v>14</v>
      </c>
      <c r="Q8" s="11">
        <f t="shared" si="2"/>
        <v>8</v>
      </c>
    </row>
    <row r="9" spans="1:17" x14ac:dyDescent="0.3">
      <c r="A9" s="21">
        <v>1</v>
      </c>
      <c r="B9" s="21" t="s">
        <v>276</v>
      </c>
      <c r="C9" s="21">
        <v>1967</v>
      </c>
      <c r="D9" s="21">
        <v>51</v>
      </c>
      <c r="E9" s="21">
        <v>2</v>
      </c>
      <c r="F9" s="21">
        <v>3</v>
      </c>
      <c r="G9" s="21">
        <v>1</v>
      </c>
      <c r="H9" s="21">
        <v>2</v>
      </c>
      <c r="I9" s="21">
        <v>1</v>
      </c>
      <c r="J9" s="21">
        <v>1</v>
      </c>
      <c r="K9" s="21">
        <v>1</v>
      </c>
      <c r="L9" s="21">
        <v>1</v>
      </c>
      <c r="M9" s="21">
        <v>2</v>
      </c>
      <c r="N9" s="21">
        <v>1</v>
      </c>
      <c r="O9" s="11">
        <f t="shared" si="0"/>
        <v>15</v>
      </c>
      <c r="P9" s="11">
        <f t="shared" si="1"/>
        <v>11</v>
      </c>
      <c r="Q9" s="11">
        <f t="shared" si="2"/>
        <v>4</v>
      </c>
    </row>
    <row r="10" spans="1:17" x14ac:dyDescent="0.3">
      <c r="A10" s="21">
        <v>1</v>
      </c>
      <c r="B10" s="21" t="s">
        <v>276</v>
      </c>
      <c r="C10" s="21">
        <v>1967</v>
      </c>
      <c r="D10" s="21">
        <v>51</v>
      </c>
      <c r="E10" s="21">
        <v>1</v>
      </c>
      <c r="F10" s="21">
        <v>1</v>
      </c>
      <c r="G10" s="21">
        <v>2</v>
      </c>
      <c r="H10" s="21">
        <v>4</v>
      </c>
      <c r="I10" s="21">
        <v>2</v>
      </c>
      <c r="J10" s="21">
        <v>4</v>
      </c>
      <c r="K10" s="21">
        <v>1</v>
      </c>
      <c r="L10" s="21">
        <v>1</v>
      </c>
      <c r="M10" s="21">
        <v>2</v>
      </c>
      <c r="N10" s="21">
        <v>1</v>
      </c>
      <c r="O10" s="11">
        <f t="shared" si="0"/>
        <v>19</v>
      </c>
      <c r="P10" s="11">
        <f t="shared" si="1"/>
        <v>9</v>
      </c>
      <c r="Q10" s="11">
        <f t="shared" si="2"/>
        <v>10</v>
      </c>
    </row>
    <row r="11" spans="1:17" x14ac:dyDescent="0.3">
      <c r="A11" s="21">
        <v>0</v>
      </c>
      <c r="B11" s="21" t="s">
        <v>276</v>
      </c>
      <c r="C11" s="21">
        <v>1968</v>
      </c>
      <c r="D11" s="21">
        <v>50</v>
      </c>
      <c r="E11" s="21">
        <v>1</v>
      </c>
      <c r="F11" s="21">
        <v>3</v>
      </c>
      <c r="G11" s="21">
        <v>1</v>
      </c>
      <c r="H11" s="21">
        <v>3</v>
      </c>
      <c r="I11" s="21">
        <v>3</v>
      </c>
      <c r="J11" s="21">
        <v>3</v>
      </c>
      <c r="K11" s="21">
        <v>2</v>
      </c>
      <c r="L11" s="21">
        <v>1</v>
      </c>
      <c r="M11" s="21">
        <v>2</v>
      </c>
      <c r="N11" s="21">
        <v>2</v>
      </c>
      <c r="O11" s="11">
        <f t="shared" si="0"/>
        <v>21</v>
      </c>
      <c r="P11" s="11">
        <f t="shared" si="1"/>
        <v>12</v>
      </c>
      <c r="Q11" s="11">
        <f t="shared" si="2"/>
        <v>9</v>
      </c>
    </row>
    <row r="12" spans="1:17" x14ac:dyDescent="0.3">
      <c r="A12" s="21">
        <v>0</v>
      </c>
      <c r="B12" s="21" t="s">
        <v>276</v>
      </c>
      <c r="C12" s="21">
        <v>1968</v>
      </c>
      <c r="D12" s="21">
        <v>50</v>
      </c>
      <c r="E12" s="21">
        <v>1</v>
      </c>
      <c r="F12" s="21">
        <v>1</v>
      </c>
      <c r="G12" s="21">
        <v>2</v>
      </c>
      <c r="H12" s="21">
        <v>4</v>
      </c>
      <c r="I12" s="21">
        <v>1</v>
      </c>
      <c r="J12" s="21">
        <v>4</v>
      </c>
      <c r="K12" s="21">
        <v>1</v>
      </c>
      <c r="L12" s="21">
        <v>1</v>
      </c>
      <c r="M12" s="21">
        <v>1</v>
      </c>
      <c r="N12" s="21">
        <v>3</v>
      </c>
      <c r="O12" s="11">
        <f t="shared" si="0"/>
        <v>19</v>
      </c>
      <c r="P12" s="11">
        <f t="shared" si="1"/>
        <v>10</v>
      </c>
      <c r="Q12" s="11">
        <f t="shared" si="2"/>
        <v>9</v>
      </c>
    </row>
    <row r="13" spans="1:17" x14ac:dyDescent="0.3">
      <c r="A13" s="21">
        <v>0</v>
      </c>
      <c r="B13" s="21" t="s">
        <v>276</v>
      </c>
      <c r="C13" s="21">
        <v>1968</v>
      </c>
      <c r="D13" s="21">
        <v>50</v>
      </c>
      <c r="E13" s="21">
        <v>3</v>
      </c>
      <c r="F13" s="21">
        <v>3</v>
      </c>
      <c r="G13" s="21">
        <v>4</v>
      </c>
      <c r="H13" s="21">
        <v>3</v>
      </c>
      <c r="I13" s="21">
        <v>2</v>
      </c>
      <c r="J13" s="21">
        <v>1</v>
      </c>
      <c r="K13" s="21">
        <v>2</v>
      </c>
      <c r="L13" s="21">
        <v>3</v>
      </c>
      <c r="M13" s="21">
        <v>4</v>
      </c>
      <c r="N13" s="21">
        <v>3</v>
      </c>
      <c r="O13" s="11">
        <f t="shared" si="0"/>
        <v>28</v>
      </c>
      <c r="P13" s="11">
        <f t="shared" si="1"/>
        <v>22</v>
      </c>
      <c r="Q13" s="11">
        <f t="shared" si="2"/>
        <v>6</v>
      </c>
    </row>
    <row r="14" spans="1:17" x14ac:dyDescent="0.3">
      <c r="A14" s="21">
        <v>0</v>
      </c>
      <c r="B14" s="21" t="s">
        <v>276</v>
      </c>
      <c r="C14" s="21">
        <v>1969</v>
      </c>
      <c r="D14" s="21">
        <v>49</v>
      </c>
      <c r="E14" s="21">
        <v>1</v>
      </c>
      <c r="F14" s="21">
        <v>3</v>
      </c>
      <c r="G14" s="21">
        <v>2</v>
      </c>
      <c r="H14" s="21">
        <v>2</v>
      </c>
      <c r="I14" s="21">
        <v>2</v>
      </c>
      <c r="J14" s="21">
        <v>3</v>
      </c>
      <c r="K14" s="21">
        <v>1</v>
      </c>
      <c r="L14" s="21">
        <v>2</v>
      </c>
      <c r="M14" s="21">
        <v>2</v>
      </c>
      <c r="N14" s="21">
        <v>1</v>
      </c>
      <c r="O14" s="11">
        <f t="shared" si="0"/>
        <v>19</v>
      </c>
      <c r="P14" s="11">
        <f t="shared" si="1"/>
        <v>12</v>
      </c>
      <c r="Q14" s="11">
        <f t="shared" si="2"/>
        <v>7</v>
      </c>
    </row>
    <row r="15" spans="1:17" x14ac:dyDescent="0.3">
      <c r="A15" s="21">
        <v>0</v>
      </c>
      <c r="B15" s="21" t="s">
        <v>276</v>
      </c>
      <c r="C15" s="21">
        <v>1969</v>
      </c>
      <c r="D15" s="21">
        <v>49</v>
      </c>
      <c r="E15" s="21">
        <v>3</v>
      </c>
      <c r="F15" s="21">
        <v>4</v>
      </c>
      <c r="G15" s="21">
        <v>4</v>
      </c>
      <c r="H15" s="21">
        <v>4</v>
      </c>
      <c r="I15" s="21">
        <v>3</v>
      </c>
      <c r="J15" s="21">
        <v>4</v>
      </c>
      <c r="K15" s="21">
        <v>3</v>
      </c>
      <c r="L15" s="21">
        <v>2</v>
      </c>
      <c r="M15" s="21">
        <v>2</v>
      </c>
      <c r="N15" s="21">
        <v>2</v>
      </c>
      <c r="O15" s="11">
        <f t="shared" si="0"/>
        <v>31</v>
      </c>
      <c r="P15" s="11">
        <f t="shared" si="1"/>
        <v>20</v>
      </c>
      <c r="Q15" s="11">
        <f t="shared" si="2"/>
        <v>11</v>
      </c>
    </row>
    <row r="16" spans="1:17" x14ac:dyDescent="0.3">
      <c r="A16" s="21">
        <v>0</v>
      </c>
      <c r="B16" s="21" t="s">
        <v>276</v>
      </c>
      <c r="C16" s="21">
        <v>1970</v>
      </c>
      <c r="D16" s="21">
        <v>48</v>
      </c>
      <c r="E16" s="21">
        <v>2</v>
      </c>
      <c r="F16" s="21">
        <v>3</v>
      </c>
      <c r="G16" s="21">
        <v>4</v>
      </c>
      <c r="H16" s="21">
        <v>3</v>
      </c>
      <c r="I16" s="21">
        <v>3</v>
      </c>
      <c r="J16" s="21">
        <v>2</v>
      </c>
      <c r="K16" s="21">
        <v>2</v>
      </c>
      <c r="L16" s="21">
        <v>3</v>
      </c>
      <c r="M16" s="21">
        <v>4</v>
      </c>
      <c r="N16" s="21">
        <v>3</v>
      </c>
      <c r="O16" s="11">
        <f t="shared" si="0"/>
        <v>29</v>
      </c>
      <c r="P16" s="11">
        <f t="shared" si="1"/>
        <v>21</v>
      </c>
      <c r="Q16" s="11">
        <f t="shared" si="2"/>
        <v>8</v>
      </c>
    </row>
    <row r="17" spans="1:17" x14ac:dyDescent="0.3">
      <c r="A17" s="21">
        <v>0</v>
      </c>
      <c r="B17" s="21" t="s">
        <v>276</v>
      </c>
      <c r="C17" s="21">
        <v>1970</v>
      </c>
      <c r="D17" s="21">
        <v>48</v>
      </c>
      <c r="E17" s="21">
        <v>1</v>
      </c>
      <c r="F17" s="21">
        <v>1</v>
      </c>
      <c r="G17" s="21">
        <v>1</v>
      </c>
      <c r="H17" s="21">
        <v>3</v>
      </c>
      <c r="I17" s="21">
        <v>2</v>
      </c>
      <c r="J17" s="21">
        <v>3</v>
      </c>
      <c r="K17" s="21">
        <v>1</v>
      </c>
      <c r="L17" s="21">
        <v>1</v>
      </c>
      <c r="M17" s="21">
        <v>1</v>
      </c>
      <c r="N17" s="21">
        <v>1</v>
      </c>
      <c r="O17" s="11">
        <f t="shared" si="0"/>
        <v>15</v>
      </c>
      <c r="P17" s="11">
        <f t="shared" si="1"/>
        <v>7</v>
      </c>
      <c r="Q17" s="11">
        <f t="shared" si="2"/>
        <v>8</v>
      </c>
    </row>
    <row r="18" spans="1:17" x14ac:dyDescent="0.3">
      <c r="A18" s="21">
        <v>0</v>
      </c>
      <c r="B18" s="21" t="s">
        <v>276</v>
      </c>
      <c r="C18" s="21">
        <v>1971</v>
      </c>
      <c r="D18" s="21">
        <v>47</v>
      </c>
      <c r="E18" s="21">
        <v>1</v>
      </c>
      <c r="F18" s="21">
        <v>1</v>
      </c>
      <c r="G18" s="21">
        <v>1</v>
      </c>
      <c r="H18" s="21">
        <v>4</v>
      </c>
      <c r="I18" s="21">
        <v>4</v>
      </c>
      <c r="J18" s="21">
        <v>3</v>
      </c>
      <c r="K18" s="21">
        <v>2</v>
      </c>
      <c r="L18" s="21">
        <v>1</v>
      </c>
      <c r="M18" s="21">
        <v>1</v>
      </c>
      <c r="N18" s="21">
        <v>1</v>
      </c>
      <c r="O18" s="11">
        <f t="shared" si="0"/>
        <v>19</v>
      </c>
      <c r="P18" s="11">
        <f t="shared" si="1"/>
        <v>8</v>
      </c>
      <c r="Q18" s="11">
        <f t="shared" si="2"/>
        <v>11</v>
      </c>
    </row>
    <row r="19" spans="1:17" x14ac:dyDescent="0.3">
      <c r="A19" s="21">
        <v>0</v>
      </c>
      <c r="B19" s="21" t="s">
        <v>276</v>
      </c>
      <c r="C19" s="21">
        <v>1971</v>
      </c>
      <c r="D19" s="21">
        <v>47</v>
      </c>
      <c r="E19" s="21">
        <v>2</v>
      </c>
      <c r="F19" s="21">
        <v>4</v>
      </c>
      <c r="G19" s="21">
        <v>1</v>
      </c>
      <c r="H19" s="21">
        <v>2</v>
      </c>
      <c r="I19" s="21">
        <v>1</v>
      </c>
      <c r="J19" s="21">
        <v>1</v>
      </c>
      <c r="K19" s="21">
        <v>1</v>
      </c>
      <c r="L19" s="21">
        <v>1</v>
      </c>
      <c r="M19" s="21">
        <v>1</v>
      </c>
      <c r="N19" s="21">
        <v>1</v>
      </c>
      <c r="O19" s="11">
        <f t="shared" si="0"/>
        <v>15</v>
      </c>
      <c r="P19" s="11">
        <f t="shared" si="1"/>
        <v>11</v>
      </c>
      <c r="Q19" s="11">
        <f t="shared" si="2"/>
        <v>4</v>
      </c>
    </row>
    <row r="20" spans="1:17" x14ac:dyDescent="0.3">
      <c r="A20" s="21">
        <v>0</v>
      </c>
      <c r="B20" s="21" t="s">
        <v>276</v>
      </c>
      <c r="C20" s="21">
        <v>1971</v>
      </c>
      <c r="D20" s="21">
        <v>47</v>
      </c>
      <c r="E20" s="21">
        <v>4</v>
      </c>
      <c r="F20" s="21">
        <v>3</v>
      </c>
      <c r="G20" s="21">
        <v>1</v>
      </c>
      <c r="H20" s="21">
        <v>3</v>
      </c>
      <c r="I20" s="21">
        <v>1</v>
      </c>
      <c r="J20" s="21">
        <v>2</v>
      </c>
      <c r="K20" s="21">
        <v>3</v>
      </c>
      <c r="L20" s="21">
        <v>1</v>
      </c>
      <c r="M20" s="21">
        <v>4</v>
      </c>
      <c r="N20" s="21">
        <v>1</v>
      </c>
      <c r="O20" s="11">
        <f t="shared" si="0"/>
        <v>23</v>
      </c>
      <c r="P20" s="11">
        <f t="shared" si="1"/>
        <v>17</v>
      </c>
      <c r="Q20" s="11">
        <f t="shared" si="2"/>
        <v>6</v>
      </c>
    </row>
    <row r="21" spans="1:17" x14ac:dyDescent="0.3">
      <c r="A21" s="21">
        <v>1</v>
      </c>
      <c r="B21" s="21" t="s">
        <v>276</v>
      </c>
      <c r="C21" s="21">
        <v>1971</v>
      </c>
      <c r="D21" s="21">
        <v>47</v>
      </c>
      <c r="E21" s="21">
        <v>1</v>
      </c>
      <c r="F21" s="21">
        <v>3</v>
      </c>
      <c r="G21" s="21">
        <v>3</v>
      </c>
      <c r="H21" s="21">
        <v>2</v>
      </c>
      <c r="I21" s="21">
        <v>3</v>
      </c>
      <c r="J21" s="21">
        <v>2</v>
      </c>
      <c r="K21" s="21">
        <v>2</v>
      </c>
      <c r="L21" s="21">
        <v>2</v>
      </c>
      <c r="M21" s="21">
        <v>2</v>
      </c>
      <c r="N21" s="21">
        <v>3</v>
      </c>
      <c r="O21" s="11">
        <f t="shared" si="0"/>
        <v>23</v>
      </c>
      <c r="P21" s="11">
        <f t="shared" si="1"/>
        <v>16</v>
      </c>
      <c r="Q21" s="11">
        <f t="shared" si="2"/>
        <v>7</v>
      </c>
    </row>
    <row r="22" spans="1:17" x14ac:dyDescent="0.3">
      <c r="A22" s="21">
        <v>0</v>
      </c>
      <c r="B22" s="21" t="s">
        <v>276</v>
      </c>
      <c r="C22" s="21">
        <v>1971</v>
      </c>
      <c r="D22" s="21">
        <v>47</v>
      </c>
      <c r="E22" s="21">
        <v>2</v>
      </c>
      <c r="F22" s="21">
        <v>4</v>
      </c>
      <c r="G22" s="21">
        <v>1</v>
      </c>
      <c r="H22" s="21">
        <v>3</v>
      </c>
      <c r="I22" s="21">
        <v>3</v>
      </c>
      <c r="J22" s="21">
        <v>3</v>
      </c>
      <c r="K22" s="21">
        <v>1</v>
      </c>
      <c r="L22" s="21">
        <v>2</v>
      </c>
      <c r="M22" s="21">
        <v>2</v>
      </c>
      <c r="N22" s="21">
        <v>1</v>
      </c>
      <c r="O22" s="11">
        <f t="shared" si="0"/>
        <v>22</v>
      </c>
      <c r="P22" s="11">
        <f t="shared" si="1"/>
        <v>13</v>
      </c>
      <c r="Q22" s="11">
        <f t="shared" si="2"/>
        <v>9</v>
      </c>
    </row>
    <row r="23" spans="1:17" x14ac:dyDescent="0.3">
      <c r="A23" s="21">
        <v>0</v>
      </c>
      <c r="B23" s="21" t="s">
        <v>276</v>
      </c>
      <c r="C23" s="21">
        <v>1972</v>
      </c>
      <c r="D23" s="21">
        <v>46</v>
      </c>
      <c r="E23" s="21">
        <v>3</v>
      </c>
      <c r="F23" s="21">
        <v>3</v>
      </c>
      <c r="G23" s="21">
        <v>2</v>
      </c>
      <c r="H23" s="21">
        <v>2</v>
      </c>
      <c r="I23" s="21">
        <v>4</v>
      </c>
      <c r="J23" s="21">
        <v>2</v>
      </c>
      <c r="K23" s="21">
        <v>1</v>
      </c>
      <c r="L23" s="21">
        <v>1</v>
      </c>
      <c r="M23" s="21">
        <v>3</v>
      </c>
      <c r="N23" s="21">
        <v>2</v>
      </c>
      <c r="O23" s="11">
        <f t="shared" si="0"/>
        <v>23</v>
      </c>
      <c r="P23" s="11">
        <f t="shared" si="1"/>
        <v>15</v>
      </c>
      <c r="Q23" s="11">
        <f t="shared" si="2"/>
        <v>8</v>
      </c>
    </row>
    <row r="24" spans="1:17" x14ac:dyDescent="0.3">
      <c r="A24" s="21">
        <v>0</v>
      </c>
      <c r="B24" s="21" t="s">
        <v>276</v>
      </c>
      <c r="C24" s="21">
        <v>1972</v>
      </c>
      <c r="D24" s="21">
        <v>46</v>
      </c>
      <c r="E24" s="21">
        <v>1</v>
      </c>
      <c r="F24" s="21">
        <v>3</v>
      </c>
      <c r="G24" s="21">
        <v>2</v>
      </c>
      <c r="H24" s="21">
        <v>4</v>
      </c>
      <c r="I24" s="21">
        <v>4</v>
      </c>
      <c r="J24" s="21">
        <v>4</v>
      </c>
      <c r="K24" s="21">
        <v>2</v>
      </c>
      <c r="L24" s="21">
        <v>1</v>
      </c>
      <c r="M24" s="21">
        <v>2</v>
      </c>
      <c r="N24" s="21">
        <v>1</v>
      </c>
      <c r="O24" s="11">
        <f t="shared" si="0"/>
        <v>24</v>
      </c>
      <c r="P24" s="11">
        <f t="shared" si="1"/>
        <v>12</v>
      </c>
      <c r="Q24" s="11">
        <f t="shared" si="2"/>
        <v>12</v>
      </c>
    </row>
    <row r="25" spans="1:17" x14ac:dyDescent="0.3">
      <c r="A25" s="21">
        <v>1</v>
      </c>
      <c r="B25" s="21" t="s">
        <v>276</v>
      </c>
      <c r="C25" s="21">
        <v>1972</v>
      </c>
      <c r="D25" s="21">
        <v>46</v>
      </c>
      <c r="E25" s="21">
        <v>1</v>
      </c>
      <c r="F25" s="21">
        <v>4</v>
      </c>
      <c r="G25" s="21">
        <v>3</v>
      </c>
      <c r="H25" s="21">
        <v>4</v>
      </c>
      <c r="I25" s="21">
        <v>2</v>
      </c>
      <c r="J25" s="21">
        <v>4</v>
      </c>
      <c r="K25" s="21">
        <v>2</v>
      </c>
      <c r="L25" s="21">
        <v>2</v>
      </c>
      <c r="M25" s="21">
        <v>2</v>
      </c>
      <c r="N25" s="21">
        <v>1</v>
      </c>
      <c r="O25" s="11">
        <f t="shared" si="0"/>
        <v>25</v>
      </c>
      <c r="P25" s="11">
        <f t="shared" si="1"/>
        <v>15</v>
      </c>
      <c r="Q25" s="11">
        <f t="shared" si="2"/>
        <v>10</v>
      </c>
    </row>
    <row r="26" spans="1:17" x14ac:dyDescent="0.3">
      <c r="A26" s="21">
        <v>0</v>
      </c>
      <c r="B26" s="21" t="s">
        <v>276</v>
      </c>
      <c r="C26" s="21">
        <v>1972</v>
      </c>
      <c r="D26" s="21">
        <v>46</v>
      </c>
      <c r="E26" s="21">
        <v>3</v>
      </c>
      <c r="F26" s="21">
        <v>2</v>
      </c>
      <c r="G26" s="21">
        <v>1</v>
      </c>
      <c r="H26" s="21">
        <v>3</v>
      </c>
      <c r="I26" s="21">
        <v>2</v>
      </c>
      <c r="J26" s="21">
        <v>3</v>
      </c>
      <c r="K26" s="21">
        <v>1</v>
      </c>
      <c r="L26" s="21">
        <v>1</v>
      </c>
      <c r="M26" s="21">
        <v>1</v>
      </c>
      <c r="N26" s="21">
        <v>1</v>
      </c>
      <c r="O26" s="11">
        <f t="shared" si="0"/>
        <v>18</v>
      </c>
      <c r="P26" s="11">
        <f t="shared" si="1"/>
        <v>10</v>
      </c>
      <c r="Q26" s="11">
        <f t="shared" si="2"/>
        <v>8</v>
      </c>
    </row>
    <row r="27" spans="1:17" x14ac:dyDescent="0.3">
      <c r="A27" s="21">
        <v>0</v>
      </c>
      <c r="B27" s="21" t="s">
        <v>276</v>
      </c>
      <c r="C27" s="21">
        <v>1973</v>
      </c>
      <c r="D27" s="21">
        <v>45</v>
      </c>
      <c r="E27" s="21">
        <v>3</v>
      </c>
      <c r="F27" s="21">
        <v>3</v>
      </c>
      <c r="G27" s="21">
        <v>2</v>
      </c>
      <c r="H27" s="21">
        <v>2</v>
      </c>
      <c r="I27" s="21">
        <v>2</v>
      </c>
      <c r="J27" s="21">
        <v>3</v>
      </c>
      <c r="K27" s="21">
        <v>2</v>
      </c>
      <c r="L27" s="21">
        <v>1</v>
      </c>
      <c r="M27" s="21">
        <v>2</v>
      </c>
      <c r="N27" s="21">
        <v>2</v>
      </c>
      <c r="O27" s="11">
        <f t="shared" si="0"/>
        <v>22</v>
      </c>
      <c r="P27" s="11">
        <f t="shared" si="1"/>
        <v>15</v>
      </c>
      <c r="Q27" s="11">
        <f t="shared" si="2"/>
        <v>7</v>
      </c>
    </row>
    <row r="28" spans="1:17" x14ac:dyDescent="0.3">
      <c r="A28" s="21">
        <v>0</v>
      </c>
      <c r="B28" s="21" t="s">
        <v>276</v>
      </c>
      <c r="C28" s="21">
        <v>1973</v>
      </c>
      <c r="D28" s="21">
        <v>45</v>
      </c>
      <c r="E28" s="21">
        <v>3</v>
      </c>
      <c r="F28" s="21">
        <v>1</v>
      </c>
      <c r="G28" s="21">
        <v>2</v>
      </c>
      <c r="H28" s="21">
        <v>3</v>
      </c>
      <c r="I28" s="21">
        <v>3</v>
      </c>
      <c r="J28" s="21">
        <v>2</v>
      </c>
      <c r="K28" s="21">
        <v>1</v>
      </c>
      <c r="L28" s="21">
        <v>2</v>
      </c>
      <c r="M28" s="21">
        <v>1</v>
      </c>
      <c r="N28" s="21">
        <v>1</v>
      </c>
      <c r="O28" s="11">
        <f t="shared" si="0"/>
        <v>19</v>
      </c>
      <c r="P28" s="11">
        <f t="shared" si="1"/>
        <v>11</v>
      </c>
      <c r="Q28" s="11">
        <f t="shared" si="2"/>
        <v>8</v>
      </c>
    </row>
    <row r="29" spans="1:17" x14ac:dyDescent="0.3">
      <c r="A29" s="21">
        <v>0</v>
      </c>
      <c r="B29" s="21" t="s">
        <v>276</v>
      </c>
      <c r="C29" s="21">
        <v>1973</v>
      </c>
      <c r="D29" s="21">
        <v>45</v>
      </c>
      <c r="E29" s="21">
        <v>3</v>
      </c>
      <c r="F29" s="21">
        <v>4</v>
      </c>
      <c r="G29" s="21">
        <v>2</v>
      </c>
      <c r="H29" s="21">
        <v>3</v>
      </c>
      <c r="I29" s="21">
        <v>1</v>
      </c>
      <c r="J29" s="21">
        <v>2</v>
      </c>
      <c r="K29" s="21">
        <v>1</v>
      </c>
      <c r="L29" s="21">
        <v>1</v>
      </c>
      <c r="M29" s="21">
        <v>1</v>
      </c>
      <c r="N29" s="21">
        <v>1</v>
      </c>
      <c r="O29" s="11">
        <f t="shared" si="0"/>
        <v>19</v>
      </c>
      <c r="P29" s="11">
        <f t="shared" si="1"/>
        <v>13</v>
      </c>
      <c r="Q29" s="11">
        <f t="shared" si="2"/>
        <v>6</v>
      </c>
    </row>
    <row r="30" spans="1:17" x14ac:dyDescent="0.3">
      <c r="A30" s="21">
        <v>0</v>
      </c>
      <c r="B30" s="21" t="s">
        <v>276</v>
      </c>
      <c r="C30" s="21">
        <v>1973</v>
      </c>
      <c r="D30" s="21">
        <v>45</v>
      </c>
      <c r="E30" s="21">
        <v>3</v>
      </c>
      <c r="F30" s="21">
        <v>2</v>
      </c>
      <c r="G30" s="21">
        <v>1</v>
      </c>
      <c r="H30" s="21">
        <v>1</v>
      </c>
      <c r="I30" s="21">
        <v>1</v>
      </c>
      <c r="J30" s="21">
        <v>1</v>
      </c>
      <c r="K30" s="21">
        <v>1</v>
      </c>
      <c r="L30" s="21">
        <v>1</v>
      </c>
      <c r="M30" s="21">
        <v>1</v>
      </c>
      <c r="N30" s="21">
        <v>1</v>
      </c>
      <c r="O30" s="11">
        <f t="shared" si="0"/>
        <v>13</v>
      </c>
      <c r="P30" s="11">
        <f t="shared" si="1"/>
        <v>10</v>
      </c>
      <c r="Q30" s="11">
        <f t="shared" si="2"/>
        <v>3</v>
      </c>
    </row>
    <row r="31" spans="1:17" x14ac:dyDescent="0.3">
      <c r="A31" s="21">
        <v>1</v>
      </c>
      <c r="B31" s="21" t="s">
        <v>276</v>
      </c>
      <c r="C31" s="21">
        <v>1974</v>
      </c>
      <c r="D31" s="21">
        <v>44</v>
      </c>
      <c r="E31" s="21">
        <v>3</v>
      </c>
      <c r="F31" s="21">
        <v>3</v>
      </c>
      <c r="G31" s="21">
        <v>2</v>
      </c>
      <c r="H31" s="21">
        <v>3</v>
      </c>
      <c r="I31" s="21">
        <v>3</v>
      </c>
      <c r="J31" s="21">
        <v>4</v>
      </c>
      <c r="K31" s="21">
        <v>1</v>
      </c>
      <c r="L31" s="21">
        <v>1</v>
      </c>
      <c r="M31" s="21">
        <v>2</v>
      </c>
      <c r="N31" s="21">
        <v>2</v>
      </c>
      <c r="O31" s="11">
        <f t="shared" si="0"/>
        <v>24</v>
      </c>
      <c r="P31" s="11">
        <f t="shared" si="1"/>
        <v>14</v>
      </c>
      <c r="Q31" s="11">
        <f t="shared" si="2"/>
        <v>10</v>
      </c>
    </row>
    <row r="32" spans="1:17" x14ac:dyDescent="0.3">
      <c r="A32" s="21">
        <v>0</v>
      </c>
      <c r="B32" s="21" t="s">
        <v>276</v>
      </c>
      <c r="C32" s="21">
        <v>1974</v>
      </c>
      <c r="D32" s="21">
        <v>44</v>
      </c>
      <c r="E32" s="21">
        <v>1</v>
      </c>
      <c r="F32" s="21">
        <v>4</v>
      </c>
      <c r="G32" s="21">
        <v>2</v>
      </c>
      <c r="H32" s="21">
        <v>4</v>
      </c>
      <c r="I32" s="21">
        <v>4</v>
      </c>
      <c r="J32" s="21">
        <v>4</v>
      </c>
      <c r="K32" s="21">
        <v>1</v>
      </c>
      <c r="L32" s="21">
        <v>1</v>
      </c>
      <c r="M32" s="21">
        <v>2</v>
      </c>
      <c r="N32" s="21">
        <v>1</v>
      </c>
      <c r="O32" s="11">
        <f t="shared" si="0"/>
        <v>24</v>
      </c>
      <c r="P32" s="11">
        <f t="shared" si="1"/>
        <v>12</v>
      </c>
      <c r="Q32" s="11">
        <f t="shared" si="2"/>
        <v>12</v>
      </c>
    </row>
    <row r="33" spans="1:17" x14ac:dyDescent="0.3">
      <c r="A33" s="21">
        <v>1</v>
      </c>
      <c r="B33" s="21" t="s">
        <v>276</v>
      </c>
      <c r="C33" s="21">
        <v>1974</v>
      </c>
      <c r="D33" s="21">
        <v>44</v>
      </c>
      <c r="E33" s="21">
        <v>2</v>
      </c>
      <c r="F33" s="21">
        <v>3</v>
      </c>
      <c r="G33" s="21">
        <v>1</v>
      </c>
      <c r="H33" s="21">
        <v>3</v>
      </c>
      <c r="I33" s="21">
        <v>3</v>
      </c>
      <c r="J33" s="21">
        <v>3</v>
      </c>
      <c r="K33" s="21">
        <v>2</v>
      </c>
      <c r="L33" s="21">
        <v>1</v>
      </c>
      <c r="M33" s="21">
        <v>1</v>
      </c>
      <c r="N33" s="21">
        <v>2</v>
      </c>
      <c r="O33" s="11">
        <f t="shared" si="0"/>
        <v>21</v>
      </c>
      <c r="P33" s="11">
        <f t="shared" si="1"/>
        <v>12</v>
      </c>
      <c r="Q33" s="11">
        <f t="shared" si="2"/>
        <v>9</v>
      </c>
    </row>
    <row r="34" spans="1:17" x14ac:dyDescent="0.3">
      <c r="A34" s="21">
        <v>1</v>
      </c>
      <c r="B34" s="21" t="s">
        <v>276</v>
      </c>
      <c r="C34" s="21">
        <v>1974</v>
      </c>
      <c r="D34" s="21">
        <v>44</v>
      </c>
      <c r="E34" s="21">
        <v>1</v>
      </c>
      <c r="F34" s="21">
        <v>2</v>
      </c>
      <c r="G34" s="21">
        <v>1</v>
      </c>
      <c r="H34" s="21">
        <v>4</v>
      </c>
      <c r="I34" s="21">
        <v>3</v>
      </c>
      <c r="J34" s="21">
        <v>4</v>
      </c>
      <c r="K34" s="21">
        <v>1</v>
      </c>
      <c r="L34" s="21">
        <v>1</v>
      </c>
      <c r="M34" s="21">
        <v>1</v>
      </c>
      <c r="N34" s="21">
        <v>1</v>
      </c>
      <c r="O34" s="11">
        <f t="shared" si="0"/>
        <v>19</v>
      </c>
      <c r="P34" s="11">
        <f t="shared" si="1"/>
        <v>8</v>
      </c>
      <c r="Q34" s="11">
        <f t="shared" si="2"/>
        <v>11</v>
      </c>
    </row>
    <row r="35" spans="1:17" x14ac:dyDescent="0.3">
      <c r="A35" s="21">
        <v>0</v>
      </c>
      <c r="B35" s="21" t="s">
        <v>276</v>
      </c>
      <c r="C35" s="21">
        <v>1974</v>
      </c>
      <c r="D35" s="21">
        <v>44</v>
      </c>
      <c r="E35" s="21">
        <v>2</v>
      </c>
      <c r="F35" s="21">
        <v>4</v>
      </c>
      <c r="G35" s="21">
        <v>1</v>
      </c>
      <c r="H35" s="21">
        <v>4</v>
      </c>
      <c r="I35" s="21">
        <v>2</v>
      </c>
      <c r="J35" s="21">
        <v>3</v>
      </c>
      <c r="K35" s="21">
        <v>2</v>
      </c>
      <c r="L35" s="21">
        <v>1</v>
      </c>
      <c r="M35" s="21">
        <v>1</v>
      </c>
      <c r="N35" s="21">
        <v>1</v>
      </c>
      <c r="O35" s="11">
        <f t="shared" si="0"/>
        <v>21</v>
      </c>
      <c r="P35" s="11">
        <f t="shared" si="1"/>
        <v>12</v>
      </c>
      <c r="Q35" s="11">
        <f t="shared" si="2"/>
        <v>9</v>
      </c>
    </row>
    <row r="36" spans="1:17" x14ac:dyDescent="0.3">
      <c r="A36" s="21">
        <v>1</v>
      </c>
      <c r="B36" s="21" t="s">
        <v>276</v>
      </c>
      <c r="C36" s="21">
        <v>1974</v>
      </c>
      <c r="D36" s="21">
        <v>44</v>
      </c>
      <c r="E36" s="21">
        <v>2</v>
      </c>
      <c r="F36" s="21">
        <v>3</v>
      </c>
      <c r="G36" s="21">
        <v>1</v>
      </c>
      <c r="H36" s="21">
        <v>2</v>
      </c>
      <c r="I36" s="21">
        <v>1</v>
      </c>
      <c r="J36" s="21">
        <v>2</v>
      </c>
      <c r="K36" s="21">
        <v>1</v>
      </c>
      <c r="L36" s="21">
        <v>1</v>
      </c>
      <c r="M36" s="21">
        <v>1</v>
      </c>
      <c r="N36" s="21">
        <v>2</v>
      </c>
      <c r="O36" s="11">
        <f t="shared" si="0"/>
        <v>16</v>
      </c>
      <c r="P36" s="11">
        <f t="shared" si="1"/>
        <v>11</v>
      </c>
      <c r="Q36" s="11">
        <f t="shared" si="2"/>
        <v>5</v>
      </c>
    </row>
    <row r="37" spans="1:17" x14ac:dyDescent="0.3">
      <c r="A37" s="21">
        <v>1</v>
      </c>
      <c r="B37" s="21" t="s">
        <v>276</v>
      </c>
      <c r="C37" s="21">
        <v>1975</v>
      </c>
      <c r="D37" s="21">
        <v>43</v>
      </c>
      <c r="E37" s="21">
        <v>2</v>
      </c>
      <c r="F37" s="21">
        <v>2</v>
      </c>
      <c r="G37" s="21">
        <v>1</v>
      </c>
      <c r="H37" s="21">
        <v>4</v>
      </c>
      <c r="I37" s="21">
        <v>3</v>
      </c>
      <c r="J37" s="21">
        <v>3</v>
      </c>
      <c r="K37" s="21">
        <v>3</v>
      </c>
      <c r="L37" s="21">
        <v>2</v>
      </c>
      <c r="M37" s="21">
        <v>3</v>
      </c>
      <c r="N37" s="21">
        <v>3</v>
      </c>
      <c r="O37" s="11">
        <f t="shared" si="0"/>
        <v>26</v>
      </c>
      <c r="P37" s="11">
        <f t="shared" si="1"/>
        <v>16</v>
      </c>
      <c r="Q37" s="11">
        <f t="shared" si="2"/>
        <v>10</v>
      </c>
    </row>
    <row r="38" spans="1:17" x14ac:dyDescent="0.3">
      <c r="A38" s="21">
        <v>1</v>
      </c>
      <c r="B38" s="21" t="s">
        <v>276</v>
      </c>
      <c r="C38" s="21">
        <v>1975</v>
      </c>
      <c r="D38" s="21">
        <v>43</v>
      </c>
      <c r="E38" s="21">
        <v>1</v>
      </c>
      <c r="F38" s="21">
        <v>2</v>
      </c>
      <c r="G38" s="21">
        <v>2</v>
      </c>
      <c r="H38" s="21">
        <v>4</v>
      </c>
      <c r="I38" s="21">
        <v>3</v>
      </c>
      <c r="J38" s="21">
        <v>3</v>
      </c>
      <c r="K38" s="21">
        <v>3</v>
      </c>
      <c r="L38" s="21">
        <v>2</v>
      </c>
      <c r="M38" s="21">
        <v>2</v>
      </c>
      <c r="N38" s="21">
        <v>1</v>
      </c>
      <c r="O38" s="11">
        <f t="shared" si="0"/>
        <v>23</v>
      </c>
      <c r="P38" s="11">
        <f t="shared" si="1"/>
        <v>13</v>
      </c>
      <c r="Q38" s="11">
        <f t="shared" si="2"/>
        <v>10</v>
      </c>
    </row>
    <row r="39" spans="1:17" x14ac:dyDescent="0.3">
      <c r="A39" s="21">
        <v>0</v>
      </c>
      <c r="B39" s="21" t="s">
        <v>276</v>
      </c>
      <c r="C39" s="21">
        <v>1975</v>
      </c>
      <c r="D39" s="21">
        <v>43</v>
      </c>
      <c r="E39" s="21">
        <v>1</v>
      </c>
      <c r="F39" s="21">
        <v>1</v>
      </c>
      <c r="G39" s="21">
        <v>1</v>
      </c>
      <c r="H39" s="21">
        <v>3</v>
      </c>
      <c r="I39" s="21">
        <v>3</v>
      </c>
      <c r="J39" s="21">
        <v>4</v>
      </c>
      <c r="K39" s="21">
        <v>2</v>
      </c>
      <c r="L39" s="21">
        <v>1</v>
      </c>
      <c r="M39" s="21">
        <v>1</v>
      </c>
      <c r="N39" s="21">
        <v>3</v>
      </c>
      <c r="O39" s="11">
        <f t="shared" si="0"/>
        <v>20</v>
      </c>
      <c r="P39" s="11">
        <f t="shared" si="1"/>
        <v>10</v>
      </c>
      <c r="Q39" s="11">
        <f t="shared" si="2"/>
        <v>10</v>
      </c>
    </row>
    <row r="40" spans="1:17" x14ac:dyDescent="0.3">
      <c r="A40" s="21">
        <v>1</v>
      </c>
      <c r="B40" s="21" t="s">
        <v>276</v>
      </c>
      <c r="C40" s="21">
        <v>1975</v>
      </c>
      <c r="D40" s="21">
        <v>43</v>
      </c>
      <c r="E40" s="21">
        <v>2</v>
      </c>
      <c r="F40" s="21">
        <v>2</v>
      </c>
      <c r="G40" s="21">
        <v>1</v>
      </c>
      <c r="H40" s="21">
        <v>4</v>
      </c>
      <c r="I40" s="21">
        <v>4</v>
      </c>
      <c r="J40" s="21">
        <v>4</v>
      </c>
      <c r="K40" s="21">
        <v>2</v>
      </c>
      <c r="L40" s="21">
        <v>1</v>
      </c>
      <c r="M40" s="21">
        <v>1</v>
      </c>
      <c r="N40" s="21">
        <v>1</v>
      </c>
      <c r="O40" s="11">
        <f t="shared" si="0"/>
        <v>22</v>
      </c>
      <c r="P40" s="11">
        <f t="shared" si="1"/>
        <v>10</v>
      </c>
      <c r="Q40" s="11">
        <f t="shared" si="2"/>
        <v>12</v>
      </c>
    </row>
    <row r="41" spans="1:17" x14ac:dyDescent="0.3">
      <c r="A41" s="21">
        <v>0</v>
      </c>
      <c r="B41" s="21" t="s">
        <v>276</v>
      </c>
      <c r="C41" s="21">
        <v>1975</v>
      </c>
      <c r="D41" s="21">
        <v>43</v>
      </c>
      <c r="E41" s="21">
        <v>3</v>
      </c>
      <c r="F41" s="21">
        <v>2</v>
      </c>
      <c r="G41" s="21">
        <v>2</v>
      </c>
      <c r="H41" s="21">
        <v>3</v>
      </c>
      <c r="I41" s="21">
        <v>3</v>
      </c>
      <c r="J41" s="21">
        <v>2</v>
      </c>
      <c r="K41" s="21">
        <v>1</v>
      </c>
      <c r="L41" s="21">
        <v>1</v>
      </c>
      <c r="M41" s="21">
        <v>1</v>
      </c>
      <c r="N41" s="21">
        <v>1</v>
      </c>
      <c r="O41" s="11">
        <f t="shared" si="0"/>
        <v>19</v>
      </c>
      <c r="P41" s="11">
        <f t="shared" si="1"/>
        <v>11</v>
      </c>
      <c r="Q41" s="11">
        <f t="shared" si="2"/>
        <v>8</v>
      </c>
    </row>
    <row r="42" spans="1:17" x14ac:dyDescent="0.3">
      <c r="A42" s="21">
        <v>1</v>
      </c>
      <c r="B42" s="21" t="s">
        <v>276</v>
      </c>
      <c r="C42" s="21">
        <v>1975</v>
      </c>
      <c r="D42" s="21">
        <v>43</v>
      </c>
      <c r="E42" s="21">
        <v>1</v>
      </c>
      <c r="F42" s="21">
        <v>2</v>
      </c>
      <c r="G42" s="21">
        <v>1</v>
      </c>
      <c r="H42" s="21">
        <v>4</v>
      </c>
      <c r="I42" s="21">
        <v>3</v>
      </c>
      <c r="J42" s="21">
        <v>3</v>
      </c>
      <c r="K42" s="21">
        <v>1</v>
      </c>
      <c r="L42" s="21">
        <v>1</v>
      </c>
      <c r="M42" s="21">
        <v>1</v>
      </c>
      <c r="N42" s="21">
        <v>1</v>
      </c>
      <c r="O42" s="11">
        <f t="shared" si="0"/>
        <v>18</v>
      </c>
      <c r="P42" s="11">
        <f t="shared" si="1"/>
        <v>8</v>
      </c>
      <c r="Q42" s="11">
        <f t="shared" si="2"/>
        <v>10</v>
      </c>
    </row>
    <row r="43" spans="1:17" x14ac:dyDescent="0.3">
      <c r="A43" s="21">
        <v>0</v>
      </c>
      <c r="B43" s="21" t="s">
        <v>276</v>
      </c>
      <c r="C43" s="21">
        <v>1975</v>
      </c>
      <c r="D43" s="21">
        <v>43</v>
      </c>
      <c r="E43" s="21">
        <v>3</v>
      </c>
      <c r="F43" s="21">
        <v>2</v>
      </c>
      <c r="G43" s="21">
        <v>1</v>
      </c>
      <c r="H43" s="21">
        <v>3</v>
      </c>
      <c r="I43" s="21">
        <v>2</v>
      </c>
      <c r="J43" s="21">
        <v>3</v>
      </c>
      <c r="K43" s="21">
        <v>1</v>
      </c>
      <c r="L43" s="21">
        <v>1</v>
      </c>
      <c r="M43" s="21">
        <v>1</v>
      </c>
      <c r="N43" s="21">
        <v>1</v>
      </c>
      <c r="O43" s="11">
        <f t="shared" si="0"/>
        <v>18</v>
      </c>
      <c r="P43" s="11">
        <f t="shared" si="1"/>
        <v>10</v>
      </c>
      <c r="Q43" s="11">
        <f t="shared" si="2"/>
        <v>8</v>
      </c>
    </row>
    <row r="44" spans="1:17" x14ac:dyDescent="0.3">
      <c r="A44" s="21">
        <v>0</v>
      </c>
      <c r="B44" s="21" t="s">
        <v>276</v>
      </c>
      <c r="C44" s="21">
        <v>1975</v>
      </c>
      <c r="D44" s="21">
        <v>43</v>
      </c>
      <c r="E44" s="21">
        <v>4</v>
      </c>
      <c r="F44" s="21">
        <v>1</v>
      </c>
      <c r="G44" s="21">
        <v>1</v>
      </c>
      <c r="H44" s="21">
        <v>4</v>
      </c>
      <c r="I44" s="21">
        <v>2</v>
      </c>
      <c r="J44" s="21">
        <v>3</v>
      </c>
      <c r="K44" s="21">
        <v>1</v>
      </c>
      <c r="L44" s="21">
        <v>1</v>
      </c>
      <c r="M44" s="21">
        <v>1</v>
      </c>
      <c r="N44" s="21">
        <v>1</v>
      </c>
      <c r="O44" s="11">
        <f t="shared" si="0"/>
        <v>19</v>
      </c>
      <c r="P44" s="11">
        <f t="shared" si="1"/>
        <v>10</v>
      </c>
      <c r="Q44" s="11">
        <f t="shared" si="2"/>
        <v>9</v>
      </c>
    </row>
    <row r="45" spans="1:17" x14ac:dyDescent="0.3">
      <c r="A45" s="21">
        <v>0</v>
      </c>
      <c r="B45" s="21" t="s">
        <v>276</v>
      </c>
      <c r="C45" s="21">
        <v>1975</v>
      </c>
      <c r="D45" s="21">
        <v>43</v>
      </c>
      <c r="E45" s="21">
        <v>1</v>
      </c>
      <c r="F45" s="21">
        <v>1</v>
      </c>
      <c r="G45" s="21">
        <v>1</v>
      </c>
      <c r="H45" s="21">
        <v>4</v>
      </c>
      <c r="I45" s="21">
        <v>2</v>
      </c>
      <c r="J45" s="21">
        <v>3</v>
      </c>
      <c r="K45" s="21">
        <v>1</v>
      </c>
      <c r="L45" s="21">
        <v>1</v>
      </c>
      <c r="M45" s="21">
        <v>1</v>
      </c>
      <c r="N45" s="21">
        <v>1</v>
      </c>
      <c r="O45" s="11">
        <f t="shared" si="0"/>
        <v>16</v>
      </c>
      <c r="P45" s="11">
        <f t="shared" si="1"/>
        <v>7</v>
      </c>
      <c r="Q45" s="11">
        <f t="shared" si="2"/>
        <v>9</v>
      </c>
    </row>
    <row r="46" spans="1:17" x14ac:dyDescent="0.3">
      <c r="A46" s="21">
        <v>0</v>
      </c>
      <c r="B46" s="21" t="s">
        <v>276</v>
      </c>
      <c r="C46" s="21">
        <v>1975</v>
      </c>
      <c r="D46" s="21">
        <v>43</v>
      </c>
      <c r="E46" s="21">
        <v>2</v>
      </c>
      <c r="F46" s="21">
        <v>2</v>
      </c>
      <c r="G46" s="21">
        <v>2</v>
      </c>
      <c r="H46" s="21">
        <v>3</v>
      </c>
      <c r="I46" s="21">
        <v>1</v>
      </c>
      <c r="J46" s="21">
        <v>3</v>
      </c>
      <c r="K46" s="21">
        <v>1</v>
      </c>
      <c r="L46" s="21">
        <v>1</v>
      </c>
      <c r="M46" s="21">
        <v>3</v>
      </c>
      <c r="N46" s="21">
        <v>2</v>
      </c>
      <c r="O46" s="11">
        <f t="shared" si="0"/>
        <v>20</v>
      </c>
      <c r="P46" s="11">
        <f t="shared" si="1"/>
        <v>13</v>
      </c>
      <c r="Q46" s="11">
        <f t="shared" si="2"/>
        <v>7</v>
      </c>
    </row>
    <row r="47" spans="1:17" x14ac:dyDescent="0.3">
      <c r="A47" s="21">
        <v>0</v>
      </c>
      <c r="B47" s="21" t="s">
        <v>276</v>
      </c>
      <c r="C47" s="21">
        <v>1975</v>
      </c>
      <c r="D47" s="21">
        <v>43</v>
      </c>
      <c r="E47" s="21">
        <v>2</v>
      </c>
      <c r="F47" s="21">
        <v>3</v>
      </c>
      <c r="G47" s="21">
        <v>2</v>
      </c>
      <c r="H47" s="21">
        <v>3</v>
      </c>
      <c r="I47" s="21">
        <v>3</v>
      </c>
      <c r="J47" s="21">
        <v>2</v>
      </c>
      <c r="K47" s="21">
        <v>2</v>
      </c>
      <c r="L47" s="21">
        <v>2</v>
      </c>
      <c r="M47" s="21">
        <v>2</v>
      </c>
      <c r="N47" s="21">
        <v>2</v>
      </c>
      <c r="O47" s="11">
        <f t="shared" si="0"/>
        <v>23</v>
      </c>
      <c r="P47" s="11">
        <f t="shared" si="1"/>
        <v>15</v>
      </c>
      <c r="Q47" s="11">
        <f t="shared" si="2"/>
        <v>8</v>
      </c>
    </row>
    <row r="48" spans="1:17" x14ac:dyDescent="0.3">
      <c r="A48" s="21">
        <v>0</v>
      </c>
      <c r="B48" s="21" t="s">
        <v>276</v>
      </c>
      <c r="C48" s="21">
        <v>1976</v>
      </c>
      <c r="D48" s="21">
        <v>42</v>
      </c>
      <c r="E48" s="21">
        <v>3</v>
      </c>
      <c r="F48" s="21">
        <v>3</v>
      </c>
      <c r="G48" s="21">
        <v>2</v>
      </c>
      <c r="H48" s="21">
        <v>4</v>
      </c>
      <c r="I48" s="21">
        <v>3</v>
      </c>
      <c r="J48" s="21">
        <v>3</v>
      </c>
      <c r="K48" s="21">
        <v>2</v>
      </c>
      <c r="L48" s="21">
        <v>1</v>
      </c>
      <c r="M48" s="21">
        <v>2</v>
      </c>
      <c r="N48" s="21">
        <v>2</v>
      </c>
      <c r="O48" s="11">
        <f t="shared" si="0"/>
        <v>25</v>
      </c>
      <c r="P48" s="11">
        <f t="shared" si="1"/>
        <v>15</v>
      </c>
      <c r="Q48" s="11">
        <f t="shared" si="2"/>
        <v>10</v>
      </c>
    </row>
    <row r="49" spans="1:17" x14ac:dyDescent="0.3">
      <c r="A49" s="21">
        <v>0</v>
      </c>
      <c r="B49" s="21" t="s">
        <v>276</v>
      </c>
      <c r="C49" s="21">
        <v>1976</v>
      </c>
      <c r="D49" s="21">
        <v>42</v>
      </c>
      <c r="E49" s="21">
        <v>1</v>
      </c>
      <c r="F49" s="21">
        <v>4</v>
      </c>
      <c r="G49" s="21">
        <v>2</v>
      </c>
      <c r="H49" s="21">
        <v>3</v>
      </c>
      <c r="I49" s="21">
        <v>3</v>
      </c>
      <c r="J49" s="21">
        <v>4</v>
      </c>
      <c r="K49" s="21">
        <v>1</v>
      </c>
      <c r="L49" s="21">
        <v>1</v>
      </c>
      <c r="M49" s="21">
        <v>1</v>
      </c>
      <c r="N49" s="21">
        <v>1</v>
      </c>
      <c r="O49" s="11">
        <f t="shared" si="0"/>
        <v>21</v>
      </c>
      <c r="P49" s="11">
        <f t="shared" si="1"/>
        <v>11</v>
      </c>
      <c r="Q49" s="11">
        <f t="shared" si="2"/>
        <v>10</v>
      </c>
    </row>
    <row r="50" spans="1:17" x14ac:dyDescent="0.3">
      <c r="A50" s="21">
        <v>0</v>
      </c>
      <c r="B50" s="21" t="s">
        <v>276</v>
      </c>
      <c r="C50" s="21">
        <v>1976</v>
      </c>
      <c r="D50" s="21">
        <v>42</v>
      </c>
      <c r="E50" s="21">
        <v>1</v>
      </c>
      <c r="F50" s="21">
        <v>2</v>
      </c>
      <c r="G50" s="21">
        <v>4</v>
      </c>
      <c r="H50" s="21">
        <v>3</v>
      </c>
      <c r="I50" s="21">
        <v>3</v>
      </c>
      <c r="J50" s="21">
        <v>4</v>
      </c>
      <c r="K50" s="21">
        <v>2</v>
      </c>
      <c r="L50" s="21">
        <v>2</v>
      </c>
      <c r="M50" s="21">
        <v>1</v>
      </c>
      <c r="N50" s="21">
        <v>1</v>
      </c>
      <c r="O50" s="11">
        <f t="shared" si="0"/>
        <v>23</v>
      </c>
      <c r="P50" s="11">
        <f t="shared" si="1"/>
        <v>13</v>
      </c>
      <c r="Q50" s="11">
        <f t="shared" si="2"/>
        <v>10</v>
      </c>
    </row>
    <row r="51" spans="1:17" x14ac:dyDescent="0.3">
      <c r="A51" s="21">
        <v>0</v>
      </c>
      <c r="B51" s="21" t="s">
        <v>276</v>
      </c>
      <c r="C51" s="21">
        <v>1976</v>
      </c>
      <c r="D51" s="21">
        <v>42</v>
      </c>
      <c r="E51" s="21">
        <v>2</v>
      </c>
      <c r="F51" s="21">
        <v>2</v>
      </c>
      <c r="G51" s="21">
        <v>2</v>
      </c>
      <c r="H51" s="21">
        <v>4</v>
      </c>
      <c r="I51" s="21">
        <v>3</v>
      </c>
      <c r="J51" s="21">
        <v>3</v>
      </c>
      <c r="K51" s="21">
        <v>2</v>
      </c>
      <c r="L51" s="21">
        <v>1</v>
      </c>
      <c r="M51" s="21">
        <v>1</v>
      </c>
      <c r="N51" s="21">
        <v>3</v>
      </c>
      <c r="O51" s="11">
        <f t="shared" si="0"/>
        <v>23</v>
      </c>
      <c r="P51" s="11">
        <f t="shared" si="1"/>
        <v>13</v>
      </c>
      <c r="Q51" s="11">
        <f t="shared" si="2"/>
        <v>10</v>
      </c>
    </row>
    <row r="52" spans="1:17" x14ac:dyDescent="0.3">
      <c r="A52" s="21">
        <v>0</v>
      </c>
      <c r="B52" s="21" t="s">
        <v>276</v>
      </c>
      <c r="C52" s="21">
        <v>1976</v>
      </c>
      <c r="D52" s="21">
        <v>42</v>
      </c>
      <c r="E52" s="21">
        <v>3</v>
      </c>
      <c r="F52" s="21">
        <v>3</v>
      </c>
      <c r="G52" s="21">
        <v>1</v>
      </c>
      <c r="H52" s="21">
        <v>2</v>
      </c>
      <c r="I52" s="21">
        <v>1</v>
      </c>
      <c r="J52" s="21">
        <v>2</v>
      </c>
      <c r="K52" s="21">
        <v>1</v>
      </c>
      <c r="L52" s="21">
        <v>1</v>
      </c>
      <c r="M52" s="21">
        <v>1</v>
      </c>
      <c r="N52" s="21">
        <v>1</v>
      </c>
      <c r="O52" s="11">
        <f t="shared" si="0"/>
        <v>16</v>
      </c>
      <c r="P52" s="11">
        <f t="shared" si="1"/>
        <v>11</v>
      </c>
      <c r="Q52" s="11">
        <f t="shared" si="2"/>
        <v>5</v>
      </c>
    </row>
    <row r="53" spans="1:17" x14ac:dyDescent="0.3">
      <c r="A53" s="21">
        <v>0</v>
      </c>
      <c r="B53" s="21" t="s">
        <v>276</v>
      </c>
      <c r="C53" s="21">
        <v>1977</v>
      </c>
      <c r="D53" s="21">
        <v>41</v>
      </c>
      <c r="E53" s="21">
        <v>1</v>
      </c>
      <c r="F53" s="21">
        <v>2</v>
      </c>
      <c r="G53" s="21">
        <v>2</v>
      </c>
      <c r="H53" s="21">
        <v>3</v>
      </c>
      <c r="I53" s="21">
        <v>4</v>
      </c>
      <c r="J53" s="21">
        <v>4</v>
      </c>
      <c r="K53" s="21">
        <v>2</v>
      </c>
      <c r="L53" s="21">
        <v>2</v>
      </c>
      <c r="M53" s="21">
        <v>2</v>
      </c>
      <c r="N53" s="21">
        <v>1</v>
      </c>
      <c r="O53" s="11">
        <f t="shared" si="0"/>
        <v>23</v>
      </c>
      <c r="P53" s="11">
        <f t="shared" si="1"/>
        <v>12</v>
      </c>
      <c r="Q53" s="11">
        <f t="shared" si="2"/>
        <v>11</v>
      </c>
    </row>
    <row r="54" spans="1:17" x14ac:dyDescent="0.3">
      <c r="A54" s="21">
        <v>0</v>
      </c>
      <c r="B54" s="21" t="s">
        <v>276</v>
      </c>
      <c r="C54" s="21">
        <v>1977</v>
      </c>
      <c r="D54" s="21">
        <v>41</v>
      </c>
      <c r="E54" s="21">
        <v>2</v>
      </c>
      <c r="F54" s="21">
        <v>2</v>
      </c>
      <c r="G54" s="21">
        <v>2</v>
      </c>
      <c r="H54" s="21">
        <v>2</v>
      </c>
      <c r="I54" s="21">
        <v>2</v>
      </c>
      <c r="J54" s="21">
        <v>3</v>
      </c>
      <c r="K54" s="21">
        <v>1</v>
      </c>
      <c r="L54" s="21">
        <v>2</v>
      </c>
      <c r="M54" s="21">
        <v>2</v>
      </c>
      <c r="N54" s="21">
        <v>2</v>
      </c>
      <c r="O54" s="11">
        <f t="shared" si="0"/>
        <v>20</v>
      </c>
      <c r="P54" s="11">
        <f t="shared" si="1"/>
        <v>13</v>
      </c>
      <c r="Q54" s="11">
        <f t="shared" si="2"/>
        <v>7</v>
      </c>
    </row>
    <row r="55" spans="1:17" x14ac:dyDescent="0.3">
      <c r="A55" s="21">
        <v>0</v>
      </c>
      <c r="B55" s="21" t="s">
        <v>276</v>
      </c>
      <c r="C55" s="21">
        <v>1977</v>
      </c>
      <c r="D55" s="21">
        <v>41</v>
      </c>
      <c r="E55" s="21">
        <v>4</v>
      </c>
      <c r="F55" s="21">
        <v>4</v>
      </c>
      <c r="G55" s="21">
        <v>4</v>
      </c>
      <c r="H55" s="21">
        <v>3</v>
      </c>
      <c r="I55" s="21">
        <v>3</v>
      </c>
      <c r="J55" s="21">
        <v>3</v>
      </c>
      <c r="K55" s="21">
        <v>3</v>
      </c>
      <c r="L55" s="21">
        <v>4</v>
      </c>
      <c r="M55" s="21">
        <v>4</v>
      </c>
      <c r="N55" s="21">
        <v>3</v>
      </c>
      <c r="O55" s="11">
        <f t="shared" si="0"/>
        <v>35</v>
      </c>
      <c r="P55" s="11">
        <f t="shared" si="1"/>
        <v>26</v>
      </c>
      <c r="Q55" s="11">
        <f t="shared" si="2"/>
        <v>9</v>
      </c>
    </row>
    <row r="56" spans="1:17" x14ac:dyDescent="0.3">
      <c r="A56" s="21">
        <v>0</v>
      </c>
      <c r="B56" s="21" t="s">
        <v>276</v>
      </c>
      <c r="C56" s="21">
        <v>1977</v>
      </c>
      <c r="D56" s="21">
        <v>41</v>
      </c>
      <c r="E56" s="21">
        <v>2</v>
      </c>
      <c r="F56" s="21">
        <v>2</v>
      </c>
      <c r="G56" s="21">
        <v>2</v>
      </c>
      <c r="H56" s="21">
        <v>2</v>
      </c>
      <c r="I56" s="21">
        <v>2</v>
      </c>
      <c r="J56" s="21">
        <v>2</v>
      </c>
      <c r="K56" s="21">
        <v>2</v>
      </c>
      <c r="L56" s="21">
        <v>1</v>
      </c>
      <c r="M56" s="21">
        <v>2</v>
      </c>
      <c r="N56" s="21">
        <v>2</v>
      </c>
      <c r="O56" s="11">
        <f t="shared" si="0"/>
        <v>19</v>
      </c>
      <c r="P56" s="11">
        <f t="shared" si="1"/>
        <v>13</v>
      </c>
      <c r="Q56" s="11">
        <f t="shared" si="2"/>
        <v>6</v>
      </c>
    </row>
    <row r="57" spans="1:17" x14ac:dyDescent="0.3">
      <c r="A57" s="21">
        <v>0</v>
      </c>
      <c r="B57" s="21" t="s">
        <v>276</v>
      </c>
      <c r="C57" s="21">
        <v>1977</v>
      </c>
      <c r="D57" s="21">
        <v>41</v>
      </c>
      <c r="E57" s="21">
        <v>4</v>
      </c>
      <c r="F57" s="21">
        <v>3</v>
      </c>
      <c r="G57" s="21">
        <v>1</v>
      </c>
      <c r="H57" s="21">
        <v>3</v>
      </c>
      <c r="I57" s="21">
        <v>2</v>
      </c>
      <c r="J57" s="21">
        <v>2</v>
      </c>
      <c r="K57" s="21">
        <v>1</v>
      </c>
      <c r="L57" s="21">
        <v>3</v>
      </c>
      <c r="M57" s="21">
        <v>1</v>
      </c>
      <c r="N57" s="21">
        <v>1</v>
      </c>
      <c r="O57" s="11">
        <f t="shared" si="0"/>
        <v>21</v>
      </c>
      <c r="P57" s="11">
        <f t="shared" si="1"/>
        <v>14</v>
      </c>
      <c r="Q57" s="11">
        <f t="shared" si="2"/>
        <v>7</v>
      </c>
    </row>
    <row r="58" spans="1:17" x14ac:dyDescent="0.3">
      <c r="A58" s="21">
        <v>0</v>
      </c>
      <c r="B58" s="21" t="s">
        <v>276</v>
      </c>
      <c r="C58" s="21">
        <v>1977</v>
      </c>
      <c r="D58" s="21">
        <v>41</v>
      </c>
      <c r="E58" s="21">
        <v>2</v>
      </c>
      <c r="F58" s="21">
        <v>4</v>
      </c>
      <c r="G58" s="21">
        <v>2</v>
      </c>
      <c r="H58" s="21">
        <v>3</v>
      </c>
      <c r="I58" s="21">
        <v>3</v>
      </c>
      <c r="J58" s="21">
        <v>3</v>
      </c>
      <c r="K58" s="21">
        <v>2</v>
      </c>
      <c r="L58" s="21">
        <v>2</v>
      </c>
      <c r="M58" s="21">
        <v>2</v>
      </c>
      <c r="N58" s="21">
        <v>2</v>
      </c>
      <c r="O58" s="11">
        <f t="shared" si="0"/>
        <v>25</v>
      </c>
      <c r="P58" s="11">
        <f t="shared" si="1"/>
        <v>16</v>
      </c>
      <c r="Q58" s="11">
        <f t="shared" si="2"/>
        <v>9</v>
      </c>
    </row>
    <row r="59" spans="1:17" x14ac:dyDescent="0.3">
      <c r="A59" s="21">
        <v>0</v>
      </c>
      <c r="B59" s="21" t="s">
        <v>276</v>
      </c>
      <c r="C59" s="21">
        <v>1977</v>
      </c>
      <c r="D59" s="21">
        <v>41</v>
      </c>
      <c r="E59" s="21">
        <v>2</v>
      </c>
      <c r="F59" s="21">
        <v>3</v>
      </c>
      <c r="G59" s="21">
        <v>2</v>
      </c>
      <c r="H59" s="21">
        <v>4</v>
      </c>
      <c r="I59" s="21">
        <v>4</v>
      </c>
      <c r="J59" s="21">
        <v>4</v>
      </c>
      <c r="K59" s="21">
        <v>2</v>
      </c>
      <c r="L59" s="21">
        <v>2</v>
      </c>
      <c r="M59" s="21">
        <v>3</v>
      </c>
      <c r="N59" s="21">
        <v>2</v>
      </c>
      <c r="O59" s="11">
        <f t="shared" si="0"/>
        <v>28</v>
      </c>
      <c r="P59" s="11">
        <f t="shared" si="1"/>
        <v>16</v>
      </c>
      <c r="Q59" s="11">
        <f t="shared" si="2"/>
        <v>12</v>
      </c>
    </row>
    <row r="60" spans="1:17" x14ac:dyDescent="0.3">
      <c r="A60" s="21">
        <v>0</v>
      </c>
      <c r="B60" s="21" t="s">
        <v>276</v>
      </c>
      <c r="C60" s="21">
        <v>1977</v>
      </c>
      <c r="D60" s="21">
        <v>41</v>
      </c>
      <c r="E60" s="21">
        <v>4</v>
      </c>
      <c r="F60" s="21">
        <v>2</v>
      </c>
      <c r="G60" s="21">
        <v>1</v>
      </c>
      <c r="H60" s="21">
        <v>3</v>
      </c>
      <c r="I60" s="21">
        <v>1</v>
      </c>
      <c r="J60" s="21">
        <v>2</v>
      </c>
      <c r="K60" s="21">
        <v>1</v>
      </c>
      <c r="L60" s="21">
        <v>1</v>
      </c>
      <c r="M60" s="21">
        <v>3</v>
      </c>
      <c r="N60" s="21">
        <v>3</v>
      </c>
      <c r="O60" s="11">
        <f t="shared" si="0"/>
        <v>21</v>
      </c>
      <c r="P60" s="11">
        <f t="shared" si="1"/>
        <v>15</v>
      </c>
      <c r="Q60" s="11">
        <f t="shared" si="2"/>
        <v>6</v>
      </c>
    </row>
    <row r="61" spans="1:17" x14ac:dyDescent="0.3">
      <c r="A61" s="21">
        <v>0</v>
      </c>
      <c r="B61" s="21" t="s">
        <v>276</v>
      </c>
      <c r="C61" s="21">
        <v>1977</v>
      </c>
      <c r="D61" s="21">
        <v>41</v>
      </c>
      <c r="E61" s="21">
        <v>1</v>
      </c>
      <c r="F61" s="21">
        <v>3</v>
      </c>
      <c r="G61" s="21">
        <v>1</v>
      </c>
      <c r="H61" s="21">
        <v>2</v>
      </c>
      <c r="I61" s="21">
        <v>1</v>
      </c>
      <c r="J61" s="21">
        <v>1</v>
      </c>
      <c r="K61" s="21">
        <v>1</v>
      </c>
      <c r="L61" s="21">
        <v>1</v>
      </c>
      <c r="M61" s="21">
        <v>2</v>
      </c>
      <c r="N61" s="21">
        <v>2</v>
      </c>
      <c r="O61" s="11">
        <f t="shared" si="0"/>
        <v>15</v>
      </c>
      <c r="P61" s="11">
        <f t="shared" si="1"/>
        <v>11</v>
      </c>
      <c r="Q61" s="11">
        <f t="shared" si="2"/>
        <v>4</v>
      </c>
    </row>
    <row r="62" spans="1:17" x14ac:dyDescent="0.3">
      <c r="A62" s="21">
        <v>0</v>
      </c>
      <c r="B62" s="21" t="s">
        <v>276</v>
      </c>
      <c r="C62" s="21">
        <v>1977</v>
      </c>
      <c r="D62" s="21">
        <v>41</v>
      </c>
      <c r="E62" s="21">
        <v>3</v>
      </c>
      <c r="F62" s="21">
        <v>2</v>
      </c>
      <c r="G62" s="21">
        <v>2</v>
      </c>
      <c r="H62" s="21">
        <v>2</v>
      </c>
      <c r="I62" s="21">
        <v>2</v>
      </c>
      <c r="J62" s="21">
        <v>1</v>
      </c>
      <c r="K62" s="21">
        <v>1</v>
      </c>
      <c r="L62" s="21">
        <v>1</v>
      </c>
      <c r="M62" s="21">
        <v>1</v>
      </c>
      <c r="N62" s="21">
        <v>1</v>
      </c>
      <c r="O62" s="11">
        <f t="shared" si="0"/>
        <v>16</v>
      </c>
      <c r="P62" s="11">
        <f t="shared" si="1"/>
        <v>11</v>
      </c>
      <c r="Q62" s="11">
        <f t="shared" si="2"/>
        <v>5</v>
      </c>
    </row>
    <row r="63" spans="1:17" x14ac:dyDescent="0.3">
      <c r="A63" s="21">
        <v>0</v>
      </c>
      <c r="B63" s="21" t="s">
        <v>276</v>
      </c>
      <c r="C63" s="21">
        <v>1978</v>
      </c>
      <c r="D63" s="21">
        <v>40</v>
      </c>
      <c r="E63" s="21">
        <v>3</v>
      </c>
      <c r="F63" s="21">
        <v>3</v>
      </c>
      <c r="G63" s="21">
        <v>1</v>
      </c>
      <c r="H63" s="21">
        <v>2</v>
      </c>
      <c r="I63" s="21">
        <v>2</v>
      </c>
      <c r="J63" s="21">
        <v>3</v>
      </c>
      <c r="K63" s="21">
        <v>1</v>
      </c>
      <c r="L63" s="21">
        <v>2</v>
      </c>
      <c r="M63" s="21">
        <v>2</v>
      </c>
      <c r="N63" s="21">
        <v>2</v>
      </c>
      <c r="O63" s="11">
        <f t="shared" si="0"/>
        <v>21</v>
      </c>
      <c r="P63" s="11">
        <f t="shared" si="1"/>
        <v>14</v>
      </c>
      <c r="Q63" s="11">
        <f t="shared" si="2"/>
        <v>7</v>
      </c>
    </row>
    <row r="64" spans="1:17" x14ac:dyDescent="0.3">
      <c r="A64" s="21">
        <v>1</v>
      </c>
      <c r="B64" s="21" t="s">
        <v>276</v>
      </c>
      <c r="C64" s="21">
        <v>1978</v>
      </c>
      <c r="D64" s="21">
        <v>40</v>
      </c>
      <c r="E64" s="21">
        <v>3</v>
      </c>
      <c r="F64" s="21">
        <v>1</v>
      </c>
      <c r="G64" s="21">
        <v>1</v>
      </c>
      <c r="H64" s="21">
        <v>4</v>
      </c>
      <c r="I64" s="21">
        <v>3</v>
      </c>
      <c r="J64" s="21">
        <v>3</v>
      </c>
      <c r="K64" s="21">
        <v>1</v>
      </c>
      <c r="L64" s="21">
        <v>1</v>
      </c>
      <c r="M64" s="21">
        <v>2</v>
      </c>
      <c r="N64" s="21">
        <v>1</v>
      </c>
      <c r="O64" s="11">
        <f t="shared" si="0"/>
        <v>20</v>
      </c>
      <c r="P64" s="11">
        <f t="shared" si="1"/>
        <v>10</v>
      </c>
      <c r="Q64" s="11">
        <f t="shared" si="2"/>
        <v>10</v>
      </c>
    </row>
    <row r="65" spans="1:17" x14ac:dyDescent="0.3">
      <c r="A65" s="21">
        <v>0</v>
      </c>
      <c r="B65" s="21" t="s">
        <v>276</v>
      </c>
      <c r="C65" s="21">
        <v>1978</v>
      </c>
      <c r="D65" s="21">
        <v>40</v>
      </c>
      <c r="E65" s="21">
        <v>4</v>
      </c>
      <c r="F65" s="21">
        <v>4</v>
      </c>
      <c r="G65" s="21">
        <v>1</v>
      </c>
      <c r="H65" s="21">
        <v>2</v>
      </c>
      <c r="I65" s="21">
        <v>2</v>
      </c>
      <c r="J65" s="21">
        <v>1</v>
      </c>
      <c r="K65" s="21">
        <v>1</v>
      </c>
      <c r="L65" s="21">
        <v>1</v>
      </c>
      <c r="M65" s="21">
        <v>2</v>
      </c>
      <c r="N65" s="21">
        <v>1</v>
      </c>
      <c r="O65" s="11">
        <f t="shared" si="0"/>
        <v>19</v>
      </c>
      <c r="P65" s="11">
        <f t="shared" si="1"/>
        <v>14</v>
      </c>
      <c r="Q65" s="11">
        <f t="shared" si="2"/>
        <v>5</v>
      </c>
    </row>
    <row r="66" spans="1:17" x14ac:dyDescent="0.3">
      <c r="A66" s="21">
        <v>1</v>
      </c>
      <c r="B66" s="21" t="s">
        <v>276</v>
      </c>
      <c r="C66" s="21">
        <v>1978</v>
      </c>
      <c r="D66" s="21">
        <v>40</v>
      </c>
      <c r="E66" s="21">
        <v>3</v>
      </c>
      <c r="F66" s="21">
        <v>3</v>
      </c>
      <c r="G66" s="21">
        <v>3</v>
      </c>
      <c r="H66" s="21">
        <v>3</v>
      </c>
      <c r="I66" s="21">
        <v>3</v>
      </c>
      <c r="J66" s="21">
        <v>2</v>
      </c>
      <c r="K66" s="21">
        <v>3</v>
      </c>
      <c r="L66" s="21">
        <v>3</v>
      </c>
      <c r="M66" s="21">
        <v>3</v>
      </c>
      <c r="N66" s="21">
        <v>3</v>
      </c>
      <c r="O66" s="11">
        <f t="shared" si="0"/>
        <v>29</v>
      </c>
      <c r="P66" s="11">
        <f t="shared" si="1"/>
        <v>21</v>
      </c>
      <c r="Q66" s="11">
        <f t="shared" si="2"/>
        <v>8</v>
      </c>
    </row>
    <row r="67" spans="1:17" x14ac:dyDescent="0.3">
      <c r="A67" s="21">
        <v>0</v>
      </c>
      <c r="B67" s="21" t="s">
        <v>276</v>
      </c>
      <c r="C67" s="21">
        <v>1978</v>
      </c>
      <c r="D67" s="21">
        <v>40</v>
      </c>
      <c r="E67" s="21">
        <v>3</v>
      </c>
      <c r="F67" s="21">
        <v>3</v>
      </c>
      <c r="G67" s="21">
        <v>2</v>
      </c>
      <c r="H67" s="21">
        <v>3</v>
      </c>
      <c r="I67" s="21">
        <v>2</v>
      </c>
      <c r="J67" s="21">
        <v>3</v>
      </c>
      <c r="K67" s="21">
        <v>2</v>
      </c>
      <c r="L67" s="21">
        <v>1</v>
      </c>
      <c r="M67" s="21">
        <v>2</v>
      </c>
      <c r="N67" s="21">
        <v>2</v>
      </c>
      <c r="O67" s="11">
        <f t="shared" ref="O67:O130" si="3">SUM(E67:N67)</f>
        <v>23</v>
      </c>
      <c r="P67" s="11">
        <f t="shared" ref="P67:P130" si="4">(E67+F67+G67+K67+L67+M67+N67)</f>
        <v>15</v>
      </c>
      <c r="Q67" s="11">
        <f t="shared" ref="Q67:Q130" si="5">H67+I67+J67</f>
        <v>8</v>
      </c>
    </row>
    <row r="68" spans="1:17" x14ac:dyDescent="0.3">
      <c r="A68" s="21">
        <v>0</v>
      </c>
      <c r="B68" s="21" t="s">
        <v>276</v>
      </c>
      <c r="C68" s="21">
        <v>1979</v>
      </c>
      <c r="D68" s="21">
        <v>39</v>
      </c>
      <c r="E68" s="21">
        <v>1</v>
      </c>
      <c r="F68" s="21">
        <v>4</v>
      </c>
      <c r="G68" s="21">
        <v>1</v>
      </c>
      <c r="H68" s="21">
        <v>4</v>
      </c>
      <c r="I68" s="21">
        <v>1</v>
      </c>
      <c r="J68" s="21">
        <v>4</v>
      </c>
      <c r="K68" s="21">
        <v>1</v>
      </c>
      <c r="L68" s="21">
        <v>2</v>
      </c>
      <c r="M68" s="21">
        <v>1</v>
      </c>
      <c r="N68" s="21">
        <v>1</v>
      </c>
      <c r="O68" s="11">
        <f t="shared" si="3"/>
        <v>20</v>
      </c>
      <c r="P68" s="11">
        <f t="shared" si="4"/>
        <v>11</v>
      </c>
      <c r="Q68" s="11">
        <f t="shared" si="5"/>
        <v>9</v>
      </c>
    </row>
    <row r="69" spans="1:17" x14ac:dyDescent="0.3">
      <c r="A69" s="21">
        <v>0</v>
      </c>
      <c r="B69" s="21" t="s">
        <v>276</v>
      </c>
      <c r="C69" s="21">
        <v>1979</v>
      </c>
      <c r="D69" s="21">
        <v>39</v>
      </c>
      <c r="E69" s="21">
        <v>2</v>
      </c>
      <c r="F69" s="21">
        <v>1</v>
      </c>
      <c r="G69" s="21">
        <v>1</v>
      </c>
      <c r="H69" s="21">
        <v>4</v>
      </c>
      <c r="I69" s="21">
        <v>2</v>
      </c>
      <c r="J69" s="21">
        <v>4</v>
      </c>
      <c r="K69" s="21">
        <v>1</v>
      </c>
      <c r="L69" s="21">
        <v>2</v>
      </c>
      <c r="M69" s="21">
        <v>2</v>
      </c>
      <c r="N69" s="21">
        <v>2</v>
      </c>
      <c r="O69" s="11">
        <f t="shared" si="3"/>
        <v>21</v>
      </c>
      <c r="P69" s="11">
        <f t="shared" si="4"/>
        <v>11</v>
      </c>
      <c r="Q69" s="11">
        <f t="shared" si="5"/>
        <v>10</v>
      </c>
    </row>
    <row r="70" spans="1:17" x14ac:dyDescent="0.3">
      <c r="A70" s="21">
        <v>0</v>
      </c>
      <c r="B70" s="21" t="s">
        <v>276</v>
      </c>
      <c r="C70" s="21">
        <v>1979</v>
      </c>
      <c r="D70" s="21">
        <v>39</v>
      </c>
      <c r="E70" s="21">
        <v>3</v>
      </c>
      <c r="F70" s="21">
        <v>1</v>
      </c>
      <c r="G70" s="21">
        <v>1</v>
      </c>
      <c r="H70" s="21">
        <v>3</v>
      </c>
      <c r="I70" s="21">
        <v>2</v>
      </c>
      <c r="J70" s="21">
        <v>3</v>
      </c>
      <c r="K70" s="21">
        <v>2</v>
      </c>
      <c r="L70" s="21">
        <v>1</v>
      </c>
      <c r="M70" s="21">
        <v>2</v>
      </c>
      <c r="N70" s="21">
        <v>2</v>
      </c>
      <c r="O70" s="11">
        <f t="shared" si="3"/>
        <v>20</v>
      </c>
      <c r="P70" s="11">
        <f t="shared" si="4"/>
        <v>12</v>
      </c>
      <c r="Q70" s="11">
        <f t="shared" si="5"/>
        <v>8</v>
      </c>
    </row>
    <row r="71" spans="1:17" x14ac:dyDescent="0.3">
      <c r="A71" s="21">
        <v>0</v>
      </c>
      <c r="B71" s="21" t="s">
        <v>276</v>
      </c>
      <c r="C71" s="21">
        <v>1979</v>
      </c>
      <c r="D71" s="21">
        <v>39</v>
      </c>
      <c r="E71" s="21">
        <v>1</v>
      </c>
      <c r="F71" s="21">
        <v>2</v>
      </c>
      <c r="G71" s="21">
        <v>1</v>
      </c>
      <c r="H71" s="21">
        <v>4</v>
      </c>
      <c r="I71" s="21">
        <v>3</v>
      </c>
      <c r="J71" s="21">
        <v>4</v>
      </c>
      <c r="K71" s="21">
        <v>1</v>
      </c>
      <c r="L71" s="21">
        <v>1</v>
      </c>
      <c r="M71" s="21">
        <v>1</v>
      </c>
      <c r="N71" s="21">
        <v>1</v>
      </c>
      <c r="O71" s="11">
        <f t="shared" si="3"/>
        <v>19</v>
      </c>
      <c r="P71" s="11">
        <f t="shared" si="4"/>
        <v>8</v>
      </c>
      <c r="Q71" s="11">
        <f t="shared" si="5"/>
        <v>11</v>
      </c>
    </row>
    <row r="72" spans="1:17" x14ac:dyDescent="0.3">
      <c r="A72" s="21">
        <v>0</v>
      </c>
      <c r="B72" s="21" t="s">
        <v>276</v>
      </c>
      <c r="C72" s="21">
        <v>1979</v>
      </c>
      <c r="D72" s="21">
        <v>39</v>
      </c>
      <c r="E72" s="21">
        <v>2</v>
      </c>
      <c r="F72" s="21">
        <v>3</v>
      </c>
      <c r="G72" s="21">
        <v>1</v>
      </c>
      <c r="H72" s="21">
        <v>3</v>
      </c>
      <c r="I72" s="21">
        <v>2</v>
      </c>
      <c r="J72" s="21">
        <v>3</v>
      </c>
      <c r="K72" s="21">
        <v>1</v>
      </c>
      <c r="L72" s="21">
        <v>1</v>
      </c>
      <c r="M72" s="21">
        <v>2</v>
      </c>
      <c r="N72" s="21">
        <v>2</v>
      </c>
      <c r="O72" s="11">
        <f t="shared" si="3"/>
        <v>20</v>
      </c>
      <c r="P72" s="11">
        <f t="shared" si="4"/>
        <v>12</v>
      </c>
      <c r="Q72" s="11">
        <f t="shared" si="5"/>
        <v>8</v>
      </c>
    </row>
    <row r="73" spans="1:17" x14ac:dyDescent="0.3">
      <c r="A73" s="21">
        <v>0</v>
      </c>
      <c r="B73" s="21" t="s">
        <v>276</v>
      </c>
      <c r="C73" s="21">
        <v>1979</v>
      </c>
      <c r="D73" s="21">
        <v>39</v>
      </c>
      <c r="E73" s="21">
        <v>3</v>
      </c>
      <c r="F73" s="21">
        <v>2</v>
      </c>
      <c r="G73" s="21">
        <v>2</v>
      </c>
      <c r="H73" s="21">
        <v>3</v>
      </c>
      <c r="I73" s="21">
        <v>1</v>
      </c>
      <c r="J73" s="21">
        <v>3</v>
      </c>
      <c r="K73" s="21">
        <v>1</v>
      </c>
      <c r="L73" s="21">
        <v>1</v>
      </c>
      <c r="M73" s="21">
        <v>2</v>
      </c>
      <c r="N73" s="21">
        <v>2</v>
      </c>
      <c r="O73" s="11">
        <f t="shared" si="3"/>
        <v>20</v>
      </c>
      <c r="P73" s="11">
        <f t="shared" si="4"/>
        <v>13</v>
      </c>
      <c r="Q73" s="11">
        <f t="shared" si="5"/>
        <v>7</v>
      </c>
    </row>
    <row r="74" spans="1:17" x14ac:dyDescent="0.3">
      <c r="A74" s="21">
        <v>0</v>
      </c>
      <c r="B74" s="21" t="s">
        <v>276</v>
      </c>
      <c r="C74" s="21">
        <v>1979</v>
      </c>
      <c r="D74" s="21">
        <v>39</v>
      </c>
      <c r="E74" s="21">
        <v>3</v>
      </c>
      <c r="F74" s="21">
        <v>1</v>
      </c>
      <c r="G74" s="21">
        <v>1</v>
      </c>
      <c r="H74" s="21">
        <v>4</v>
      </c>
      <c r="I74" s="21">
        <v>1</v>
      </c>
      <c r="J74" s="21">
        <v>4</v>
      </c>
      <c r="K74" s="21">
        <v>1</v>
      </c>
      <c r="L74" s="21">
        <v>1</v>
      </c>
      <c r="M74" s="21">
        <v>1</v>
      </c>
      <c r="N74" s="21">
        <v>1</v>
      </c>
      <c r="O74" s="11">
        <f t="shared" si="3"/>
        <v>18</v>
      </c>
      <c r="P74" s="11">
        <f t="shared" si="4"/>
        <v>9</v>
      </c>
      <c r="Q74" s="11">
        <f t="shared" si="5"/>
        <v>9</v>
      </c>
    </row>
    <row r="75" spans="1:17" x14ac:dyDescent="0.3">
      <c r="A75" s="21">
        <v>0</v>
      </c>
      <c r="B75" s="21" t="s">
        <v>276</v>
      </c>
      <c r="C75" s="21">
        <v>1979</v>
      </c>
      <c r="D75" s="21">
        <v>39</v>
      </c>
      <c r="E75" s="21">
        <v>1</v>
      </c>
      <c r="F75" s="21">
        <v>2</v>
      </c>
      <c r="G75" s="21">
        <v>2</v>
      </c>
      <c r="H75" s="21">
        <v>4</v>
      </c>
      <c r="I75" s="21">
        <v>3</v>
      </c>
      <c r="J75" s="21">
        <v>4</v>
      </c>
      <c r="K75" s="21">
        <v>2</v>
      </c>
      <c r="L75" s="21">
        <v>1</v>
      </c>
      <c r="M75" s="21">
        <v>1</v>
      </c>
      <c r="N75" s="21">
        <v>2</v>
      </c>
      <c r="O75" s="11">
        <f t="shared" si="3"/>
        <v>22</v>
      </c>
      <c r="P75" s="11">
        <f t="shared" si="4"/>
        <v>11</v>
      </c>
      <c r="Q75" s="11">
        <f t="shared" si="5"/>
        <v>11</v>
      </c>
    </row>
    <row r="76" spans="1:17" x14ac:dyDescent="0.3">
      <c r="A76" s="21">
        <v>0</v>
      </c>
      <c r="B76" s="21" t="s">
        <v>276</v>
      </c>
      <c r="C76" s="21">
        <v>1979</v>
      </c>
      <c r="D76" s="21">
        <v>39</v>
      </c>
      <c r="E76" s="21">
        <v>3</v>
      </c>
      <c r="F76" s="21">
        <v>4</v>
      </c>
      <c r="G76" s="21">
        <v>2</v>
      </c>
      <c r="H76" s="21">
        <v>2</v>
      </c>
      <c r="I76" s="21">
        <v>2</v>
      </c>
      <c r="J76" s="21">
        <v>3</v>
      </c>
      <c r="K76" s="21">
        <v>2</v>
      </c>
      <c r="L76" s="21">
        <v>2</v>
      </c>
      <c r="M76" s="21">
        <v>2</v>
      </c>
      <c r="N76" s="21">
        <v>3</v>
      </c>
      <c r="O76" s="11">
        <f t="shared" si="3"/>
        <v>25</v>
      </c>
      <c r="P76" s="11">
        <f t="shared" si="4"/>
        <v>18</v>
      </c>
      <c r="Q76" s="11">
        <f t="shared" si="5"/>
        <v>7</v>
      </c>
    </row>
    <row r="77" spans="1:17" x14ac:dyDescent="0.3">
      <c r="A77" s="21">
        <v>0</v>
      </c>
      <c r="B77" s="21" t="s">
        <v>276</v>
      </c>
      <c r="C77" s="21">
        <v>1980</v>
      </c>
      <c r="D77" s="21">
        <v>38</v>
      </c>
      <c r="E77" s="21">
        <v>1</v>
      </c>
      <c r="F77" s="21">
        <v>1</v>
      </c>
      <c r="G77" s="21">
        <v>1</v>
      </c>
      <c r="H77" s="21">
        <v>3</v>
      </c>
      <c r="I77" s="21">
        <v>1</v>
      </c>
      <c r="J77" s="21">
        <v>2</v>
      </c>
      <c r="K77" s="21">
        <v>1</v>
      </c>
      <c r="L77" s="21">
        <v>1</v>
      </c>
      <c r="M77" s="21">
        <v>1</v>
      </c>
      <c r="N77" s="21">
        <v>1</v>
      </c>
      <c r="O77" s="11">
        <f t="shared" si="3"/>
        <v>13</v>
      </c>
      <c r="P77" s="11">
        <f t="shared" si="4"/>
        <v>7</v>
      </c>
      <c r="Q77" s="11">
        <f t="shared" si="5"/>
        <v>6</v>
      </c>
    </row>
    <row r="78" spans="1:17" x14ac:dyDescent="0.3">
      <c r="A78" s="21">
        <v>0</v>
      </c>
      <c r="B78" s="21" t="s">
        <v>276</v>
      </c>
      <c r="C78" s="21">
        <v>1980</v>
      </c>
      <c r="D78" s="21">
        <v>38</v>
      </c>
      <c r="E78" s="21">
        <v>3</v>
      </c>
      <c r="F78" s="21">
        <v>3</v>
      </c>
      <c r="G78" s="21">
        <v>1</v>
      </c>
      <c r="H78" s="21">
        <v>3</v>
      </c>
      <c r="I78" s="21">
        <v>2</v>
      </c>
      <c r="J78" s="21">
        <v>2</v>
      </c>
      <c r="K78" s="21">
        <v>1</v>
      </c>
      <c r="L78" s="21">
        <v>1</v>
      </c>
      <c r="M78" s="21">
        <v>2</v>
      </c>
      <c r="N78" s="21">
        <v>1</v>
      </c>
      <c r="O78" s="11">
        <f t="shared" si="3"/>
        <v>19</v>
      </c>
      <c r="P78" s="11">
        <f t="shared" si="4"/>
        <v>12</v>
      </c>
      <c r="Q78" s="11">
        <f t="shared" si="5"/>
        <v>7</v>
      </c>
    </row>
    <row r="79" spans="1:17" x14ac:dyDescent="0.3">
      <c r="A79" s="21">
        <v>0</v>
      </c>
      <c r="B79" s="21" t="s">
        <v>276</v>
      </c>
      <c r="C79" s="21">
        <v>1980</v>
      </c>
      <c r="D79" s="21">
        <v>38</v>
      </c>
      <c r="E79" s="21">
        <v>2</v>
      </c>
      <c r="F79" s="21">
        <v>3</v>
      </c>
      <c r="G79" s="21">
        <v>2</v>
      </c>
      <c r="H79" s="21">
        <v>4</v>
      </c>
      <c r="I79" s="21">
        <v>1</v>
      </c>
      <c r="J79" s="21">
        <v>3</v>
      </c>
      <c r="K79" s="21">
        <v>2</v>
      </c>
      <c r="L79" s="21">
        <v>1</v>
      </c>
      <c r="M79" s="21">
        <v>1</v>
      </c>
      <c r="N79" s="21">
        <v>2</v>
      </c>
      <c r="O79" s="11">
        <f t="shared" si="3"/>
        <v>21</v>
      </c>
      <c r="P79" s="11">
        <f t="shared" si="4"/>
        <v>13</v>
      </c>
      <c r="Q79" s="11">
        <f t="shared" si="5"/>
        <v>8</v>
      </c>
    </row>
    <row r="80" spans="1:17" x14ac:dyDescent="0.3">
      <c r="A80" s="21">
        <v>1</v>
      </c>
      <c r="B80" s="21" t="s">
        <v>276</v>
      </c>
      <c r="C80" s="21">
        <v>1980</v>
      </c>
      <c r="D80" s="21">
        <v>38</v>
      </c>
      <c r="E80" s="21">
        <v>1</v>
      </c>
      <c r="F80" s="21">
        <v>3</v>
      </c>
      <c r="G80" s="21">
        <v>2</v>
      </c>
      <c r="H80" s="21">
        <v>4</v>
      </c>
      <c r="I80" s="21">
        <v>3</v>
      </c>
      <c r="J80" s="21">
        <v>4</v>
      </c>
      <c r="K80" s="21">
        <v>2</v>
      </c>
      <c r="L80" s="21">
        <v>3</v>
      </c>
      <c r="M80" s="21">
        <v>3</v>
      </c>
      <c r="N80" s="21">
        <v>3</v>
      </c>
      <c r="O80" s="11">
        <f t="shared" si="3"/>
        <v>28</v>
      </c>
      <c r="P80" s="11">
        <f t="shared" si="4"/>
        <v>17</v>
      </c>
      <c r="Q80" s="11">
        <f t="shared" si="5"/>
        <v>11</v>
      </c>
    </row>
    <row r="81" spans="1:17" x14ac:dyDescent="0.3">
      <c r="A81" s="21">
        <v>0</v>
      </c>
      <c r="B81" s="21" t="s">
        <v>276</v>
      </c>
      <c r="C81" s="21">
        <v>1980</v>
      </c>
      <c r="D81" s="21">
        <v>38</v>
      </c>
      <c r="E81" s="21">
        <v>1</v>
      </c>
      <c r="F81" s="21">
        <v>3</v>
      </c>
      <c r="G81" s="21">
        <v>2</v>
      </c>
      <c r="H81" s="21">
        <v>3</v>
      </c>
      <c r="I81" s="21">
        <v>3</v>
      </c>
      <c r="J81" s="21">
        <v>4</v>
      </c>
      <c r="K81" s="21">
        <v>3</v>
      </c>
      <c r="L81" s="21">
        <v>1</v>
      </c>
      <c r="M81" s="21">
        <v>3</v>
      </c>
      <c r="N81" s="21">
        <v>2</v>
      </c>
      <c r="O81" s="11">
        <f t="shared" si="3"/>
        <v>25</v>
      </c>
      <c r="P81" s="11">
        <f t="shared" si="4"/>
        <v>15</v>
      </c>
      <c r="Q81" s="11">
        <f t="shared" si="5"/>
        <v>10</v>
      </c>
    </row>
    <row r="82" spans="1:17" x14ac:dyDescent="0.3">
      <c r="A82" s="21">
        <v>0</v>
      </c>
      <c r="B82" s="21" t="s">
        <v>276</v>
      </c>
      <c r="C82" s="21">
        <v>1981</v>
      </c>
      <c r="D82" s="21">
        <v>37</v>
      </c>
      <c r="E82" s="21">
        <v>1</v>
      </c>
      <c r="F82" s="21">
        <v>3</v>
      </c>
      <c r="G82" s="21">
        <v>4</v>
      </c>
      <c r="H82" s="21">
        <v>4</v>
      </c>
      <c r="I82" s="21">
        <v>4</v>
      </c>
      <c r="J82" s="21">
        <v>4</v>
      </c>
      <c r="K82" s="21">
        <v>4</v>
      </c>
      <c r="L82" s="21">
        <v>4</v>
      </c>
      <c r="M82" s="21">
        <v>1</v>
      </c>
      <c r="N82" s="21">
        <v>4</v>
      </c>
      <c r="O82" s="11">
        <f t="shared" si="3"/>
        <v>33</v>
      </c>
      <c r="P82" s="11">
        <f t="shared" si="4"/>
        <v>21</v>
      </c>
      <c r="Q82" s="11">
        <f t="shared" si="5"/>
        <v>12</v>
      </c>
    </row>
    <row r="83" spans="1:17" x14ac:dyDescent="0.3">
      <c r="A83" s="21">
        <v>0</v>
      </c>
      <c r="B83" s="21" t="s">
        <v>276</v>
      </c>
      <c r="C83" s="21">
        <v>1981</v>
      </c>
      <c r="D83" s="21">
        <v>37</v>
      </c>
      <c r="E83" s="21">
        <v>4</v>
      </c>
      <c r="F83" s="21">
        <v>3</v>
      </c>
      <c r="G83" s="21">
        <v>2</v>
      </c>
      <c r="H83" s="21">
        <v>2</v>
      </c>
      <c r="I83" s="21">
        <v>2</v>
      </c>
      <c r="J83" s="21">
        <v>4</v>
      </c>
      <c r="K83" s="21">
        <v>1</v>
      </c>
      <c r="L83" s="21">
        <v>2</v>
      </c>
      <c r="M83" s="21">
        <v>4</v>
      </c>
      <c r="N83" s="21">
        <v>4</v>
      </c>
      <c r="O83" s="11">
        <f t="shared" si="3"/>
        <v>28</v>
      </c>
      <c r="P83" s="11">
        <f t="shared" si="4"/>
        <v>20</v>
      </c>
      <c r="Q83" s="11">
        <f t="shared" si="5"/>
        <v>8</v>
      </c>
    </row>
    <row r="84" spans="1:17" x14ac:dyDescent="0.3">
      <c r="A84" s="21">
        <v>0</v>
      </c>
      <c r="B84" s="21" t="s">
        <v>276</v>
      </c>
      <c r="C84" s="21">
        <v>1981</v>
      </c>
      <c r="D84" s="21">
        <v>37</v>
      </c>
      <c r="E84" s="21">
        <v>1</v>
      </c>
      <c r="F84" s="21">
        <v>1</v>
      </c>
      <c r="G84" s="21">
        <v>2</v>
      </c>
      <c r="H84" s="21">
        <v>4</v>
      </c>
      <c r="I84" s="21">
        <v>3</v>
      </c>
      <c r="J84" s="21">
        <v>4</v>
      </c>
      <c r="K84" s="21">
        <v>1</v>
      </c>
      <c r="L84" s="21">
        <v>1</v>
      </c>
      <c r="M84" s="21">
        <v>2</v>
      </c>
      <c r="N84" s="21">
        <v>2</v>
      </c>
      <c r="O84" s="11">
        <f t="shared" si="3"/>
        <v>21</v>
      </c>
      <c r="P84" s="11">
        <f t="shared" si="4"/>
        <v>10</v>
      </c>
      <c r="Q84" s="11">
        <f t="shared" si="5"/>
        <v>11</v>
      </c>
    </row>
    <row r="85" spans="1:17" x14ac:dyDescent="0.3">
      <c r="A85" s="21">
        <v>0</v>
      </c>
      <c r="B85" s="21" t="s">
        <v>276</v>
      </c>
      <c r="C85" s="21">
        <v>1981</v>
      </c>
      <c r="D85" s="21">
        <v>37</v>
      </c>
      <c r="E85" s="21">
        <v>3</v>
      </c>
      <c r="F85" s="21">
        <v>3</v>
      </c>
      <c r="G85" s="21">
        <v>1</v>
      </c>
      <c r="H85" s="21">
        <v>1</v>
      </c>
      <c r="I85" s="21">
        <v>2</v>
      </c>
      <c r="J85" s="21">
        <v>3</v>
      </c>
      <c r="K85" s="21">
        <v>1</v>
      </c>
      <c r="L85" s="21">
        <v>1</v>
      </c>
      <c r="M85" s="21">
        <v>1</v>
      </c>
      <c r="N85" s="21">
        <v>1</v>
      </c>
      <c r="O85" s="11">
        <f t="shared" si="3"/>
        <v>17</v>
      </c>
      <c r="P85" s="11">
        <f t="shared" si="4"/>
        <v>11</v>
      </c>
      <c r="Q85" s="11">
        <f t="shared" si="5"/>
        <v>6</v>
      </c>
    </row>
    <row r="86" spans="1:17" x14ac:dyDescent="0.3">
      <c r="A86" s="21">
        <v>0</v>
      </c>
      <c r="B86" s="21" t="s">
        <v>276</v>
      </c>
      <c r="C86" s="21">
        <v>1981</v>
      </c>
      <c r="D86" s="21">
        <v>37</v>
      </c>
      <c r="E86" s="21">
        <v>1</v>
      </c>
      <c r="F86" s="21">
        <v>2</v>
      </c>
      <c r="G86" s="21">
        <v>1</v>
      </c>
      <c r="H86" s="21">
        <v>4</v>
      </c>
      <c r="I86" s="21">
        <v>3</v>
      </c>
      <c r="J86" s="21">
        <v>4</v>
      </c>
      <c r="K86" s="21">
        <v>1</v>
      </c>
      <c r="L86" s="21">
        <v>1</v>
      </c>
      <c r="M86" s="21">
        <v>1</v>
      </c>
      <c r="N86" s="21">
        <v>1</v>
      </c>
      <c r="O86" s="11">
        <f t="shared" si="3"/>
        <v>19</v>
      </c>
      <c r="P86" s="11">
        <f t="shared" si="4"/>
        <v>8</v>
      </c>
      <c r="Q86" s="11">
        <f t="shared" si="5"/>
        <v>11</v>
      </c>
    </row>
    <row r="87" spans="1:17" x14ac:dyDescent="0.3">
      <c r="A87" s="21">
        <v>1</v>
      </c>
      <c r="B87" s="21" t="s">
        <v>276</v>
      </c>
      <c r="C87" s="21">
        <v>1981</v>
      </c>
      <c r="D87" s="21">
        <v>37</v>
      </c>
      <c r="E87" s="21">
        <v>1</v>
      </c>
      <c r="F87" s="21">
        <v>4</v>
      </c>
      <c r="G87" s="21">
        <v>4</v>
      </c>
      <c r="H87" s="21">
        <v>4</v>
      </c>
      <c r="I87" s="21">
        <v>3</v>
      </c>
      <c r="J87" s="21">
        <v>4</v>
      </c>
      <c r="K87" s="21">
        <v>2</v>
      </c>
      <c r="L87" s="21">
        <v>1</v>
      </c>
      <c r="M87" s="21">
        <v>1</v>
      </c>
      <c r="N87" s="21">
        <v>3</v>
      </c>
      <c r="O87" s="11">
        <f t="shared" si="3"/>
        <v>27</v>
      </c>
      <c r="P87" s="11">
        <f t="shared" si="4"/>
        <v>16</v>
      </c>
      <c r="Q87" s="11">
        <f t="shared" si="5"/>
        <v>11</v>
      </c>
    </row>
    <row r="88" spans="1:17" x14ac:dyDescent="0.3">
      <c r="A88" s="21">
        <v>0</v>
      </c>
      <c r="B88" s="21" t="s">
        <v>276</v>
      </c>
      <c r="C88" s="21">
        <v>1981</v>
      </c>
      <c r="D88" s="21">
        <v>37</v>
      </c>
      <c r="E88" s="21">
        <v>3</v>
      </c>
      <c r="F88" s="21">
        <v>3</v>
      </c>
      <c r="G88" s="21">
        <v>2</v>
      </c>
      <c r="H88" s="21">
        <v>3</v>
      </c>
      <c r="I88" s="21">
        <v>2</v>
      </c>
      <c r="J88" s="21">
        <v>3</v>
      </c>
      <c r="K88" s="21">
        <v>1</v>
      </c>
      <c r="L88" s="21">
        <v>2</v>
      </c>
      <c r="M88" s="21">
        <v>3</v>
      </c>
      <c r="N88" s="21">
        <v>2</v>
      </c>
      <c r="O88" s="11">
        <f t="shared" si="3"/>
        <v>24</v>
      </c>
      <c r="P88" s="11">
        <f t="shared" si="4"/>
        <v>16</v>
      </c>
      <c r="Q88" s="11">
        <f t="shared" si="5"/>
        <v>8</v>
      </c>
    </row>
    <row r="89" spans="1:17" x14ac:dyDescent="0.3">
      <c r="A89" s="21">
        <v>1</v>
      </c>
      <c r="B89" s="21" t="s">
        <v>276</v>
      </c>
      <c r="C89" s="21">
        <v>1982</v>
      </c>
      <c r="D89" s="21">
        <v>36</v>
      </c>
      <c r="E89" s="21">
        <v>1</v>
      </c>
      <c r="F89" s="21">
        <v>2</v>
      </c>
      <c r="G89" s="21">
        <v>1</v>
      </c>
      <c r="H89" s="21">
        <v>3</v>
      </c>
      <c r="I89" s="21">
        <v>3</v>
      </c>
      <c r="J89" s="21">
        <v>2</v>
      </c>
      <c r="K89" s="21">
        <v>2</v>
      </c>
      <c r="L89" s="21">
        <v>1</v>
      </c>
      <c r="M89" s="21">
        <v>2</v>
      </c>
      <c r="N89" s="21">
        <v>2</v>
      </c>
      <c r="O89" s="11">
        <f t="shared" si="3"/>
        <v>19</v>
      </c>
      <c r="P89" s="11">
        <f t="shared" si="4"/>
        <v>11</v>
      </c>
      <c r="Q89" s="11">
        <f t="shared" si="5"/>
        <v>8</v>
      </c>
    </row>
    <row r="90" spans="1:17" x14ac:dyDescent="0.3">
      <c r="A90" s="21">
        <v>0</v>
      </c>
      <c r="B90" s="21" t="s">
        <v>276</v>
      </c>
      <c r="C90" s="21">
        <v>1982</v>
      </c>
      <c r="D90" s="21">
        <v>36</v>
      </c>
      <c r="E90" s="21">
        <v>4</v>
      </c>
      <c r="F90" s="21">
        <v>2</v>
      </c>
      <c r="G90" s="21">
        <v>4</v>
      </c>
      <c r="H90" s="21">
        <v>3</v>
      </c>
      <c r="I90" s="21">
        <v>2</v>
      </c>
      <c r="J90" s="21">
        <v>3</v>
      </c>
      <c r="K90" s="21">
        <v>2</v>
      </c>
      <c r="L90" s="21">
        <v>1</v>
      </c>
      <c r="M90" s="21">
        <v>1</v>
      </c>
      <c r="N90" s="21">
        <v>1</v>
      </c>
      <c r="O90" s="11">
        <f t="shared" si="3"/>
        <v>23</v>
      </c>
      <c r="P90" s="11">
        <f t="shared" si="4"/>
        <v>15</v>
      </c>
      <c r="Q90" s="11">
        <f t="shared" si="5"/>
        <v>8</v>
      </c>
    </row>
    <row r="91" spans="1:17" x14ac:dyDescent="0.3">
      <c r="A91" s="21">
        <v>0</v>
      </c>
      <c r="B91" s="21" t="s">
        <v>276</v>
      </c>
      <c r="C91" s="21">
        <v>1983</v>
      </c>
      <c r="D91" s="21">
        <v>35</v>
      </c>
      <c r="E91" s="21">
        <v>3</v>
      </c>
      <c r="F91" s="21">
        <v>4</v>
      </c>
      <c r="G91" s="21">
        <v>1</v>
      </c>
      <c r="H91" s="21">
        <v>4</v>
      </c>
      <c r="I91" s="21">
        <v>4</v>
      </c>
      <c r="J91" s="21">
        <v>4</v>
      </c>
      <c r="K91" s="21">
        <v>3</v>
      </c>
      <c r="L91" s="21">
        <v>1</v>
      </c>
      <c r="M91" s="21">
        <v>1</v>
      </c>
      <c r="N91" s="21">
        <v>2</v>
      </c>
      <c r="O91" s="11">
        <f t="shared" si="3"/>
        <v>27</v>
      </c>
      <c r="P91" s="11">
        <f t="shared" si="4"/>
        <v>15</v>
      </c>
      <c r="Q91" s="11">
        <f t="shared" si="5"/>
        <v>12</v>
      </c>
    </row>
    <row r="92" spans="1:17" x14ac:dyDescent="0.3">
      <c r="A92" s="21">
        <v>0</v>
      </c>
      <c r="B92" s="21" t="s">
        <v>276</v>
      </c>
      <c r="C92" s="21">
        <v>1983</v>
      </c>
      <c r="D92" s="21">
        <v>35</v>
      </c>
      <c r="E92" s="21">
        <v>3</v>
      </c>
      <c r="F92" s="21">
        <v>3</v>
      </c>
      <c r="G92" s="21">
        <v>1</v>
      </c>
      <c r="H92" s="21">
        <v>2</v>
      </c>
      <c r="I92" s="21">
        <v>2</v>
      </c>
      <c r="J92" s="21">
        <v>3</v>
      </c>
      <c r="K92" s="21">
        <v>1</v>
      </c>
      <c r="L92" s="21">
        <v>1</v>
      </c>
      <c r="M92" s="21">
        <v>1</v>
      </c>
      <c r="N92" s="21">
        <v>1</v>
      </c>
      <c r="O92" s="11">
        <f t="shared" si="3"/>
        <v>18</v>
      </c>
      <c r="P92" s="11">
        <f t="shared" si="4"/>
        <v>11</v>
      </c>
      <c r="Q92" s="11">
        <f t="shared" si="5"/>
        <v>7</v>
      </c>
    </row>
    <row r="93" spans="1:17" x14ac:dyDescent="0.3">
      <c r="A93" s="21">
        <v>0</v>
      </c>
      <c r="B93" s="21" t="s">
        <v>276</v>
      </c>
      <c r="C93" s="21">
        <v>1983</v>
      </c>
      <c r="D93" s="21">
        <v>35</v>
      </c>
      <c r="E93" s="21">
        <v>1</v>
      </c>
      <c r="F93" s="21">
        <v>3</v>
      </c>
      <c r="G93" s="21">
        <v>1</v>
      </c>
      <c r="H93" s="21">
        <v>3</v>
      </c>
      <c r="I93" s="21">
        <v>2</v>
      </c>
      <c r="J93" s="21">
        <v>3</v>
      </c>
      <c r="K93" s="21">
        <v>1</v>
      </c>
      <c r="L93" s="21">
        <v>1</v>
      </c>
      <c r="M93" s="21">
        <v>1</v>
      </c>
      <c r="N93" s="21">
        <v>1</v>
      </c>
      <c r="O93" s="11">
        <f t="shared" si="3"/>
        <v>17</v>
      </c>
      <c r="P93" s="11">
        <f t="shared" si="4"/>
        <v>9</v>
      </c>
      <c r="Q93" s="11">
        <f t="shared" si="5"/>
        <v>8</v>
      </c>
    </row>
    <row r="94" spans="1:17" x14ac:dyDescent="0.3">
      <c r="A94" s="21">
        <v>0</v>
      </c>
      <c r="B94" s="21" t="s">
        <v>276</v>
      </c>
      <c r="C94" s="21">
        <v>1983</v>
      </c>
      <c r="D94" s="21">
        <v>35</v>
      </c>
      <c r="E94" s="21">
        <v>1</v>
      </c>
      <c r="F94" s="21">
        <v>4</v>
      </c>
      <c r="G94" s="21">
        <v>1</v>
      </c>
      <c r="H94" s="21">
        <v>4</v>
      </c>
      <c r="I94" s="21">
        <v>2</v>
      </c>
      <c r="J94" s="21">
        <v>4</v>
      </c>
      <c r="K94" s="21">
        <v>1</v>
      </c>
      <c r="L94" s="21">
        <v>1</v>
      </c>
      <c r="M94" s="21">
        <v>1</v>
      </c>
      <c r="N94" s="21">
        <v>1</v>
      </c>
      <c r="O94" s="11">
        <f t="shared" si="3"/>
        <v>20</v>
      </c>
      <c r="P94" s="11">
        <f t="shared" si="4"/>
        <v>10</v>
      </c>
      <c r="Q94" s="11">
        <f t="shared" si="5"/>
        <v>10</v>
      </c>
    </row>
    <row r="95" spans="1:17" x14ac:dyDescent="0.3">
      <c r="A95" s="21">
        <v>0</v>
      </c>
      <c r="B95" s="21" t="s">
        <v>276</v>
      </c>
      <c r="C95" s="21">
        <v>1983</v>
      </c>
      <c r="D95" s="21">
        <v>35</v>
      </c>
      <c r="E95" s="21">
        <v>3</v>
      </c>
      <c r="F95" s="21">
        <v>3</v>
      </c>
      <c r="G95" s="21">
        <v>1</v>
      </c>
      <c r="H95" s="21">
        <v>3</v>
      </c>
      <c r="I95" s="21">
        <v>3</v>
      </c>
      <c r="J95" s="21">
        <v>3</v>
      </c>
      <c r="K95" s="21">
        <v>2</v>
      </c>
      <c r="L95" s="21">
        <v>1</v>
      </c>
      <c r="M95" s="21">
        <v>1</v>
      </c>
      <c r="N95" s="21">
        <v>1</v>
      </c>
      <c r="O95" s="11">
        <f t="shared" si="3"/>
        <v>21</v>
      </c>
      <c r="P95" s="11">
        <f t="shared" si="4"/>
        <v>12</v>
      </c>
      <c r="Q95" s="11">
        <f t="shared" si="5"/>
        <v>9</v>
      </c>
    </row>
    <row r="96" spans="1:17" x14ac:dyDescent="0.3">
      <c r="A96" s="21">
        <v>1</v>
      </c>
      <c r="B96" s="21" t="s">
        <v>276</v>
      </c>
      <c r="C96" s="21">
        <v>1984</v>
      </c>
      <c r="D96" s="21">
        <v>34</v>
      </c>
      <c r="E96" s="21">
        <v>3</v>
      </c>
      <c r="F96" s="21">
        <v>2</v>
      </c>
      <c r="G96" s="21">
        <v>2</v>
      </c>
      <c r="H96" s="21">
        <v>3</v>
      </c>
      <c r="I96" s="21">
        <v>2</v>
      </c>
      <c r="J96" s="21">
        <v>2</v>
      </c>
      <c r="K96" s="21">
        <v>1</v>
      </c>
      <c r="L96" s="21">
        <v>1</v>
      </c>
      <c r="M96" s="21">
        <v>2</v>
      </c>
      <c r="N96" s="21">
        <v>1</v>
      </c>
      <c r="O96" s="11">
        <f t="shared" si="3"/>
        <v>19</v>
      </c>
      <c r="P96" s="11">
        <f t="shared" si="4"/>
        <v>12</v>
      </c>
      <c r="Q96" s="11">
        <f t="shared" si="5"/>
        <v>7</v>
      </c>
    </row>
    <row r="97" spans="1:17" x14ac:dyDescent="0.3">
      <c r="A97" s="21">
        <v>1</v>
      </c>
      <c r="B97" s="21" t="s">
        <v>276</v>
      </c>
      <c r="C97" s="21">
        <v>1984</v>
      </c>
      <c r="D97" s="21">
        <v>34</v>
      </c>
      <c r="E97" s="21">
        <v>1</v>
      </c>
      <c r="F97" s="21">
        <v>1</v>
      </c>
      <c r="G97" s="21">
        <v>1</v>
      </c>
      <c r="H97" s="21">
        <v>4</v>
      </c>
      <c r="I97" s="21">
        <v>4</v>
      </c>
      <c r="J97" s="21">
        <v>4</v>
      </c>
      <c r="K97" s="21">
        <v>1</v>
      </c>
      <c r="L97" s="21">
        <v>1</v>
      </c>
      <c r="M97" s="21">
        <v>1</v>
      </c>
      <c r="N97" s="21">
        <v>1</v>
      </c>
      <c r="O97" s="11">
        <f t="shared" si="3"/>
        <v>19</v>
      </c>
      <c r="P97" s="11">
        <f t="shared" si="4"/>
        <v>7</v>
      </c>
      <c r="Q97" s="11">
        <f t="shared" si="5"/>
        <v>12</v>
      </c>
    </row>
    <row r="98" spans="1:17" x14ac:dyDescent="0.3">
      <c r="A98" s="21">
        <v>0</v>
      </c>
      <c r="B98" s="21" t="s">
        <v>276</v>
      </c>
      <c r="C98" s="21">
        <v>1984</v>
      </c>
      <c r="D98" s="21">
        <v>34</v>
      </c>
      <c r="E98" s="21">
        <v>2</v>
      </c>
      <c r="F98" s="21">
        <v>2</v>
      </c>
      <c r="G98" s="21">
        <v>1</v>
      </c>
      <c r="H98" s="21">
        <v>3</v>
      </c>
      <c r="I98" s="21">
        <v>2</v>
      </c>
      <c r="J98" s="21">
        <v>2</v>
      </c>
      <c r="K98" s="21">
        <v>1</v>
      </c>
      <c r="L98" s="21">
        <v>1</v>
      </c>
      <c r="M98" s="21">
        <v>1</v>
      </c>
      <c r="N98" s="21">
        <v>1</v>
      </c>
      <c r="O98" s="11">
        <f t="shared" si="3"/>
        <v>16</v>
      </c>
      <c r="P98" s="11">
        <f t="shared" si="4"/>
        <v>9</v>
      </c>
      <c r="Q98" s="11">
        <f t="shared" si="5"/>
        <v>7</v>
      </c>
    </row>
    <row r="99" spans="1:17" x14ac:dyDescent="0.3">
      <c r="A99" s="21">
        <v>1</v>
      </c>
      <c r="B99" s="21" t="s">
        <v>276</v>
      </c>
      <c r="C99" s="21">
        <v>1984</v>
      </c>
      <c r="D99" s="21">
        <v>34</v>
      </c>
      <c r="E99" s="21">
        <v>1</v>
      </c>
      <c r="F99" s="21">
        <v>4</v>
      </c>
      <c r="G99" s="21">
        <v>1</v>
      </c>
      <c r="H99" s="21">
        <v>2</v>
      </c>
      <c r="I99" s="21">
        <v>2</v>
      </c>
      <c r="J99" s="21">
        <v>3</v>
      </c>
      <c r="K99" s="21">
        <v>1</v>
      </c>
      <c r="L99" s="21">
        <v>2</v>
      </c>
      <c r="M99" s="21">
        <v>2</v>
      </c>
      <c r="N99" s="21">
        <v>1</v>
      </c>
      <c r="O99" s="11">
        <f t="shared" si="3"/>
        <v>19</v>
      </c>
      <c r="P99" s="11">
        <f t="shared" si="4"/>
        <v>12</v>
      </c>
      <c r="Q99" s="11">
        <f t="shared" si="5"/>
        <v>7</v>
      </c>
    </row>
    <row r="100" spans="1:17" x14ac:dyDescent="0.3">
      <c r="A100" s="21">
        <v>1</v>
      </c>
      <c r="B100" s="21" t="s">
        <v>276</v>
      </c>
      <c r="C100" s="21">
        <v>1984</v>
      </c>
      <c r="D100" s="21">
        <v>34</v>
      </c>
      <c r="E100" s="21">
        <v>2</v>
      </c>
      <c r="F100" s="21">
        <v>4</v>
      </c>
      <c r="G100" s="21">
        <v>2</v>
      </c>
      <c r="H100" s="21">
        <v>4</v>
      </c>
      <c r="I100" s="21">
        <v>1</v>
      </c>
      <c r="J100" s="21">
        <v>4</v>
      </c>
      <c r="K100" s="21">
        <v>3</v>
      </c>
      <c r="L100" s="21">
        <v>1</v>
      </c>
      <c r="M100" s="21">
        <v>1</v>
      </c>
      <c r="N100" s="21">
        <v>2</v>
      </c>
      <c r="O100" s="11">
        <f t="shared" si="3"/>
        <v>24</v>
      </c>
      <c r="P100" s="11">
        <f t="shared" si="4"/>
        <v>15</v>
      </c>
      <c r="Q100" s="11">
        <f t="shared" si="5"/>
        <v>9</v>
      </c>
    </row>
    <row r="101" spans="1:17" x14ac:dyDescent="0.3">
      <c r="A101" s="21">
        <v>0</v>
      </c>
      <c r="B101" s="21" t="s">
        <v>276</v>
      </c>
      <c r="C101" s="21">
        <v>1985</v>
      </c>
      <c r="D101" s="21">
        <v>33</v>
      </c>
      <c r="E101" s="21">
        <v>3</v>
      </c>
      <c r="F101" s="21">
        <v>4</v>
      </c>
      <c r="G101" s="21">
        <v>3</v>
      </c>
      <c r="H101" s="21">
        <v>4</v>
      </c>
      <c r="I101" s="21">
        <v>4</v>
      </c>
      <c r="J101" s="21">
        <v>4</v>
      </c>
      <c r="K101" s="21">
        <v>3</v>
      </c>
      <c r="L101" s="21">
        <v>1</v>
      </c>
      <c r="M101" s="21">
        <v>2</v>
      </c>
      <c r="N101" s="21">
        <v>3</v>
      </c>
      <c r="O101" s="11">
        <f t="shared" si="3"/>
        <v>31</v>
      </c>
      <c r="P101" s="11">
        <f t="shared" si="4"/>
        <v>19</v>
      </c>
      <c r="Q101" s="11">
        <f t="shared" si="5"/>
        <v>12</v>
      </c>
    </row>
    <row r="102" spans="1:17" x14ac:dyDescent="0.3">
      <c r="A102" s="21">
        <v>0</v>
      </c>
      <c r="B102" s="21" t="s">
        <v>276</v>
      </c>
      <c r="C102" s="21">
        <v>1985</v>
      </c>
      <c r="D102" s="21">
        <v>33</v>
      </c>
      <c r="E102" s="21">
        <v>2</v>
      </c>
      <c r="F102" s="21">
        <v>3</v>
      </c>
      <c r="G102" s="21">
        <v>3</v>
      </c>
      <c r="H102" s="21">
        <v>3</v>
      </c>
      <c r="I102" s="21">
        <v>2</v>
      </c>
      <c r="J102" s="21">
        <v>3</v>
      </c>
      <c r="K102" s="21">
        <v>2</v>
      </c>
      <c r="L102" s="21">
        <v>2</v>
      </c>
      <c r="M102" s="21">
        <v>2</v>
      </c>
      <c r="N102" s="21">
        <v>3</v>
      </c>
      <c r="O102" s="11">
        <f t="shared" si="3"/>
        <v>25</v>
      </c>
      <c r="P102" s="11">
        <f t="shared" si="4"/>
        <v>17</v>
      </c>
      <c r="Q102" s="11">
        <f t="shared" si="5"/>
        <v>8</v>
      </c>
    </row>
    <row r="103" spans="1:17" x14ac:dyDescent="0.3">
      <c r="A103" s="21">
        <v>0</v>
      </c>
      <c r="B103" s="21" t="s">
        <v>276</v>
      </c>
      <c r="C103" s="21">
        <v>1985</v>
      </c>
      <c r="D103" s="21">
        <v>33</v>
      </c>
      <c r="E103" s="21">
        <v>3</v>
      </c>
      <c r="F103" s="21">
        <v>2</v>
      </c>
      <c r="G103" s="21">
        <v>1</v>
      </c>
      <c r="H103" s="21">
        <v>3</v>
      </c>
      <c r="I103" s="21">
        <v>3</v>
      </c>
      <c r="J103" s="21">
        <v>2</v>
      </c>
      <c r="K103" s="21">
        <v>2</v>
      </c>
      <c r="L103" s="21">
        <v>2</v>
      </c>
      <c r="M103" s="21">
        <v>1</v>
      </c>
      <c r="N103" s="21">
        <v>2</v>
      </c>
      <c r="O103" s="11">
        <f t="shared" si="3"/>
        <v>21</v>
      </c>
      <c r="P103" s="11">
        <f t="shared" si="4"/>
        <v>13</v>
      </c>
      <c r="Q103" s="11">
        <f t="shared" si="5"/>
        <v>8</v>
      </c>
    </row>
    <row r="104" spans="1:17" x14ac:dyDescent="0.3">
      <c r="A104" s="21">
        <v>0</v>
      </c>
      <c r="B104" s="21" t="s">
        <v>276</v>
      </c>
      <c r="C104" s="21">
        <v>1985</v>
      </c>
      <c r="D104" s="21">
        <v>33</v>
      </c>
      <c r="E104" s="21">
        <v>1</v>
      </c>
      <c r="F104" s="21">
        <v>4</v>
      </c>
      <c r="G104" s="21">
        <v>2</v>
      </c>
      <c r="H104" s="21">
        <v>4</v>
      </c>
      <c r="I104" s="21">
        <v>3</v>
      </c>
      <c r="J104" s="21">
        <v>4</v>
      </c>
      <c r="K104" s="21">
        <v>1</v>
      </c>
      <c r="L104" s="21">
        <v>1</v>
      </c>
      <c r="M104" s="21">
        <v>2</v>
      </c>
      <c r="N104" s="21">
        <v>1</v>
      </c>
      <c r="O104" s="11">
        <f t="shared" si="3"/>
        <v>23</v>
      </c>
      <c r="P104" s="11">
        <f t="shared" si="4"/>
        <v>12</v>
      </c>
      <c r="Q104" s="11">
        <f t="shared" si="5"/>
        <v>11</v>
      </c>
    </row>
    <row r="105" spans="1:17" x14ac:dyDescent="0.3">
      <c r="A105" s="21">
        <v>0</v>
      </c>
      <c r="B105" s="21" t="s">
        <v>276</v>
      </c>
      <c r="C105" s="21">
        <v>1985</v>
      </c>
      <c r="D105" s="21">
        <v>33</v>
      </c>
      <c r="E105" s="21">
        <v>1</v>
      </c>
      <c r="F105" s="21">
        <v>2</v>
      </c>
      <c r="G105" s="21">
        <v>2</v>
      </c>
      <c r="H105" s="21">
        <v>3</v>
      </c>
      <c r="I105" s="21">
        <v>2</v>
      </c>
      <c r="J105" s="21">
        <v>2</v>
      </c>
      <c r="K105" s="21">
        <v>1</v>
      </c>
      <c r="L105" s="21">
        <v>2</v>
      </c>
      <c r="M105" s="21">
        <v>1</v>
      </c>
      <c r="N105" s="21">
        <v>2</v>
      </c>
      <c r="O105" s="11">
        <f t="shared" si="3"/>
        <v>18</v>
      </c>
      <c r="P105" s="11">
        <f t="shared" si="4"/>
        <v>11</v>
      </c>
      <c r="Q105" s="11">
        <f t="shared" si="5"/>
        <v>7</v>
      </c>
    </row>
    <row r="106" spans="1:17" x14ac:dyDescent="0.3">
      <c r="A106" s="21">
        <v>0</v>
      </c>
      <c r="B106" s="21" t="s">
        <v>276</v>
      </c>
      <c r="C106" s="21">
        <v>1985</v>
      </c>
      <c r="D106" s="21">
        <v>33</v>
      </c>
      <c r="E106" s="21">
        <v>2</v>
      </c>
      <c r="F106" s="21">
        <v>3</v>
      </c>
      <c r="G106" s="21">
        <v>1</v>
      </c>
      <c r="H106" s="21">
        <v>2</v>
      </c>
      <c r="I106" s="21">
        <v>3</v>
      </c>
      <c r="J106" s="21">
        <v>3</v>
      </c>
      <c r="K106" s="21">
        <v>1</v>
      </c>
      <c r="L106" s="21">
        <v>1</v>
      </c>
      <c r="M106" s="21">
        <v>2</v>
      </c>
      <c r="N106" s="21">
        <v>3</v>
      </c>
      <c r="O106" s="11">
        <f t="shared" si="3"/>
        <v>21</v>
      </c>
      <c r="P106" s="11">
        <f t="shared" si="4"/>
        <v>13</v>
      </c>
      <c r="Q106" s="11">
        <f t="shared" si="5"/>
        <v>8</v>
      </c>
    </row>
    <row r="107" spans="1:17" x14ac:dyDescent="0.3">
      <c r="A107" s="21">
        <v>0</v>
      </c>
      <c r="B107" s="21" t="s">
        <v>276</v>
      </c>
      <c r="C107" s="21">
        <v>1985</v>
      </c>
      <c r="D107" s="21">
        <v>33</v>
      </c>
      <c r="E107" s="21">
        <v>2</v>
      </c>
      <c r="F107" s="21">
        <v>1</v>
      </c>
      <c r="G107" s="21">
        <v>2</v>
      </c>
      <c r="H107" s="21">
        <v>4</v>
      </c>
      <c r="I107" s="21">
        <v>4</v>
      </c>
      <c r="J107" s="21">
        <v>4</v>
      </c>
      <c r="K107" s="21">
        <v>2</v>
      </c>
      <c r="L107" s="21">
        <v>1</v>
      </c>
      <c r="M107" s="21">
        <v>2</v>
      </c>
      <c r="N107" s="21">
        <v>2</v>
      </c>
      <c r="O107" s="11">
        <f t="shared" si="3"/>
        <v>24</v>
      </c>
      <c r="P107" s="11">
        <f t="shared" si="4"/>
        <v>12</v>
      </c>
      <c r="Q107" s="11">
        <f t="shared" si="5"/>
        <v>12</v>
      </c>
    </row>
    <row r="108" spans="1:17" x14ac:dyDescent="0.3">
      <c r="A108" s="20">
        <v>1</v>
      </c>
      <c r="B108" s="20" t="s">
        <v>277</v>
      </c>
      <c r="C108" s="20">
        <v>1986</v>
      </c>
      <c r="D108" s="20">
        <v>32</v>
      </c>
      <c r="E108" s="20">
        <v>2</v>
      </c>
      <c r="F108" s="20">
        <v>1</v>
      </c>
      <c r="G108" s="20">
        <v>2</v>
      </c>
      <c r="H108" s="20">
        <v>3</v>
      </c>
      <c r="I108" s="20">
        <v>2</v>
      </c>
      <c r="J108" s="20">
        <v>3</v>
      </c>
      <c r="K108" s="20">
        <v>1</v>
      </c>
      <c r="L108" s="20">
        <v>1</v>
      </c>
      <c r="M108" s="20">
        <v>1</v>
      </c>
      <c r="N108" s="20">
        <v>1</v>
      </c>
      <c r="O108" s="11">
        <f t="shared" si="3"/>
        <v>17</v>
      </c>
      <c r="P108" s="11">
        <f t="shared" si="4"/>
        <v>9</v>
      </c>
      <c r="Q108" s="11">
        <f t="shared" si="5"/>
        <v>8</v>
      </c>
    </row>
    <row r="109" spans="1:17" x14ac:dyDescent="0.3">
      <c r="A109" s="20">
        <v>1</v>
      </c>
      <c r="B109" s="20" t="s">
        <v>277</v>
      </c>
      <c r="C109" s="20">
        <v>1986</v>
      </c>
      <c r="D109" s="20">
        <v>32</v>
      </c>
      <c r="E109" s="20">
        <v>2</v>
      </c>
      <c r="F109" s="20">
        <v>3</v>
      </c>
      <c r="G109" s="20">
        <v>3</v>
      </c>
      <c r="H109" s="20">
        <v>3</v>
      </c>
      <c r="I109" s="20">
        <v>3</v>
      </c>
      <c r="J109" s="20">
        <v>4</v>
      </c>
      <c r="K109" s="20">
        <v>3</v>
      </c>
      <c r="L109" s="20">
        <v>3</v>
      </c>
      <c r="M109" s="20">
        <v>2</v>
      </c>
      <c r="N109" s="20">
        <v>4</v>
      </c>
      <c r="O109" s="11">
        <f t="shared" si="3"/>
        <v>30</v>
      </c>
      <c r="P109" s="11">
        <f t="shared" si="4"/>
        <v>20</v>
      </c>
      <c r="Q109" s="11">
        <f t="shared" si="5"/>
        <v>10</v>
      </c>
    </row>
    <row r="110" spans="1:17" x14ac:dyDescent="0.3">
      <c r="A110" s="20">
        <v>1</v>
      </c>
      <c r="B110" s="20" t="s">
        <v>277</v>
      </c>
      <c r="C110" s="20">
        <v>1986</v>
      </c>
      <c r="D110" s="20">
        <v>32</v>
      </c>
      <c r="E110" s="20">
        <v>2</v>
      </c>
      <c r="F110" s="20">
        <v>2</v>
      </c>
      <c r="G110" s="20">
        <v>3</v>
      </c>
      <c r="H110" s="20">
        <v>4</v>
      </c>
      <c r="I110" s="20">
        <v>3</v>
      </c>
      <c r="J110" s="20">
        <v>3</v>
      </c>
      <c r="K110" s="20">
        <v>2</v>
      </c>
      <c r="L110" s="20">
        <v>2</v>
      </c>
      <c r="M110" s="20">
        <v>2</v>
      </c>
      <c r="N110" s="20">
        <v>3</v>
      </c>
      <c r="O110" s="11">
        <f t="shared" si="3"/>
        <v>26</v>
      </c>
      <c r="P110" s="11">
        <f t="shared" si="4"/>
        <v>16</v>
      </c>
      <c r="Q110" s="11">
        <f t="shared" si="5"/>
        <v>10</v>
      </c>
    </row>
    <row r="111" spans="1:17" x14ac:dyDescent="0.3">
      <c r="A111" s="20">
        <v>0</v>
      </c>
      <c r="B111" s="20" t="s">
        <v>277</v>
      </c>
      <c r="C111" s="20">
        <v>1986</v>
      </c>
      <c r="D111" s="20">
        <v>32</v>
      </c>
      <c r="E111" s="20">
        <v>2</v>
      </c>
      <c r="F111" s="20">
        <v>3</v>
      </c>
      <c r="G111" s="20">
        <v>2</v>
      </c>
      <c r="H111" s="20">
        <v>3</v>
      </c>
      <c r="I111" s="20">
        <v>2</v>
      </c>
      <c r="J111" s="20">
        <v>3</v>
      </c>
      <c r="K111" s="20">
        <v>2</v>
      </c>
      <c r="L111" s="20">
        <v>2</v>
      </c>
      <c r="M111" s="20">
        <v>3</v>
      </c>
      <c r="N111" s="20">
        <v>2</v>
      </c>
      <c r="O111" s="11">
        <f t="shared" si="3"/>
        <v>24</v>
      </c>
      <c r="P111" s="11">
        <f t="shared" si="4"/>
        <v>16</v>
      </c>
      <c r="Q111" s="11">
        <f t="shared" si="5"/>
        <v>8</v>
      </c>
    </row>
    <row r="112" spans="1:17" x14ac:dyDescent="0.3">
      <c r="A112" s="20">
        <v>0</v>
      </c>
      <c r="B112" s="20" t="s">
        <v>277</v>
      </c>
      <c r="C112" s="20">
        <v>1986</v>
      </c>
      <c r="D112" s="20">
        <v>32</v>
      </c>
      <c r="E112" s="20">
        <v>2</v>
      </c>
      <c r="F112" s="20">
        <v>4</v>
      </c>
      <c r="G112" s="20">
        <v>4</v>
      </c>
      <c r="H112" s="20">
        <v>4</v>
      </c>
      <c r="I112" s="20">
        <v>1</v>
      </c>
      <c r="J112" s="20">
        <v>4</v>
      </c>
      <c r="K112" s="20">
        <v>2</v>
      </c>
      <c r="L112" s="20">
        <v>2</v>
      </c>
      <c r="M112" s="20">
        <v>2</v>
      </c>
      <c r="N112" s="20">
        <v>4</v>
      </c>
      <c r="O112" s="11">
        <f t="shared" si="3"/>
        <v>29</v>
      </c>
      <c r="P112" s="11">
        <f t="shared" si="4"/>
        <v>20</v>
      </c>
      <c r="Q112" s="11">
        <f t="shared" si="5"/>
        <v>9</v>
      </c>
    </row>
    <row r="113" spans="1:17" x14ac:dyDescent="0.3">
      <c r="A113" s="20">
        <v>0</v>
      </c>
      <c r="B113" s="20" t="s">
        <v>277</v>
      </c>
      <c r="C113" s="20">
        <v>1986</v>
      </c>
      <c r="D113" s="20">
        <v>32</v>
      </c>
      <c r="E113" s="20">
        <v>2</v>
      </c>
      <c r="F113" s="20">
        <v>3</v>
      </c>
      <c r="G113" s="20">
        <v>1</v>
      </c>
      <c r="H113" s="20">
        <v>4</v>
      </c>
      <c r="I113" s="20">
        <v>1</v>
      </c>
      <c r="J113" s="20">
        <v>3</v>
      </c>
      <c r="K113" s="20">
        <v>1</v>
      </c>
      <c r="L113" s="20">
        <v>1</v>
      </c>
      <c r="M113" s="20">
        <v>2</v>
      </c>
      <c r="N113" s="20">
        <v>1</v>
      </c>
      <c r="O113" s="11">
        <f t="shared" si="3"/>
        <v>19</v>
      </c>
      <c r="P113" s="11">
        <f t="shared" si="4"/>
        <v>11</v>
      </c>
      <c r="Q113" s="11">
        <f t="shared" si="5"/>
        <v>8</v>
      </c>
    </row>
    <row r="114" spans="1:17" x14ac:dyDescent="0.3">
      <c r="A114" s="20">
        <v>0</v>
      </c>
      <c r="B114" s="20" t="s">
        <v>277</v>
      </c>
      <c r="C114" s="20">
        <v>1986</v>
      </c>
      <c r="D114" s="20">
        <v>32</v>
      </c>
      <c r="E114" s="20">
        <v>4</v>
      </c>
      <c r="F114" s="20">
        <v>4</v>
      </c>
      <c r="G114" s="20">
        <v>1</v>
      </c>
      <c r="H114" s="20">
        <v>4</v>
      </c>
      <c r="I114" s="20">
        <v>1</v>
      </c>
      <c r="J114" s="20">
        <v>4</v>
      </c>
      <c r="K114" s="20">
        <v>1</v>
      </c>
      <c r="L114" s="20">
        <v>1</v>
      </c>
      <c r="M114" s="20">
        <v>1</v>
      </c>
      <c r="N114" s="20">
        <v>1</v>
      </c>
      <c r="O114" s="11">
        <f t="shared" si="3"/>
        <v>22</v>
      </c>
      <c r="P114" s="11">
        <f t="shared" si="4"/>
        <v>13</v>
      </c>
      <c r="Q114" s="11">
        <f t="shared" si="5"/>
        <v>9</v>
      </c>
    </row>
    <row r="115" spans="1:17" x14ac:dyDescent="0.3">
      <c r="A115" s="20">
        <v>0</v>
      </c>
      <c r="B115" s="20" t="s">
        <v>277</v>
      </c>
      <c r="C115" s="20">
        <v>1986</v>
      </c>
      <c r="D115" s="20">
        <v>32</v>
      </c>
      <c r="E115" s="20">
        <v>3</v>
      </c>
      <c r="F115" s="20">
        <v>3</v>
      </c>
      <c r="G115" s="20">
        <v>2</v>
      </c>
      <c r="H115" s="20">
        <v>2</v>
      </c>
      <c r="I115" s="20">
        <v>1</v>
      </c>
      <c r="J115" s="20">
        <v>2</v>
      </c>
      <c r="K115" s="20">
        <v>2</v>
      </c>
      <c r="L115" s="20">
        <v>1</v>
      </c>
      <c r="M115" s="20">
        <v>1</v>
      </c>
      <c r="N115" s="20">
        <v>1</v>
      </c>
      <c r="O115" s="11">
        <f t="shared" si="3"/>
        <v>18</v>
      </c>
      <c r="P115" s="11">
        <f t="shared" si="4"/>
        <v>13</v>
      </c>
      <c r="Q115" s="11">
        <f t="shared" si="5"/>
        <v>5</v>
      </c>
    </row>
    <row r="116" spans="1:17" x14ac:dyDescent="0.3">
      <c r="A116" s="20">
        <v>0</v>
      </c>
      <c r="B116" s="20" t="s">
        <v>277</v>
      </c>
      <c r="C116" s="20">
        <v>1986</v>
      </c>
      <c r="D116" s="20">
        <v>32</v>
      </c>
      <c r="E116" s="20">
        <v>2</v>
      </c>
      <c r="F116" s="20">
        <v>4</v>
      </c>
      <c r="G116" s="20">
        <v>2</v>
      </c>
      <c r="H116" s="20">
        <v>4</v>
      </c>
      <c r="I116" s="20">
        <v>4</v>
      </c>
      <c r="J116" s="20">
        <v>4</v>
      </c>
      <c r="K116" s="20">
        <v>4</v>
      </c>
      <c r="L116" s="20">
        <v>1</v>
      </c>
      <c r="M116" s="20">
        <v>2</v>
      </c>
      <c r="N116" s="20">
        <v>2</v>
      </c>
      <c r="O116" s="11">
        <f t="shared" si="3"/>
        <v>29</v>
      </c>
      <c r="P116" s="11">
        <f t="shared" si="4"/>
        <v>17</v>
      </c>
      <c r="Q116" s="11">
        <f t="shared" si="5"/>
        <v>12</v>
      </c>
    </row>
    <row r="117" spans="1:17" x14ac:dyDescent="0.3">
      <c r="A117" s="20">
        <v>0</v>
      </c>
      <c r="B117" s="20" t="s">
        <v>277</v>
      </c>
      <c r="C117" s="20">
        <v>1986</v>
      </c>
      <c r="D117" s="20">
        <v>32</v>
      </c>
      <c r="E117" s="20">
        <v>2</v>
      </c>
      <c r="F117" s="20">
        <v>1</v>
      </c>
      <c r="G117" s="20">
        <v>2</v>
      </c>
      <c r="H117" s="20">
        <v>4</v>
      </c>
      <c r="I117" s="20">
        <v>4</v>
      </c>
      <c r="J117" s="20">
        <v>3</v>
      </c>
      <c r="K117" s="20">
        <v>2</v>
      </c>
      <c r="L117" s="20">
        <v>1</v>
      </c>
      <c r="M117" s="20">
        <v>2</v>
      </c>
      <c r="N117" s="20">
        <v>2</v>
      </c>
      <c r="O117" s="11">
        <f t="shared" si="3"/>
        <v>23</v>
      </c>
      <c r="P117" s="11">
        <f t="shared" si="4"/>
        <v>12</v>
      </c>
      <c r="Q117" s="11">
        <f t="shared" si="5"/>
        <v>11</v>
      </c>
    </row>
    <row r="118" spans="1:17" x14ac:dyDescent="0.3">
      <c r="A118" s="20">
        <v>0</v>
      </c>
      <c r="B118" s="20" t="s">
        <v>277</v>
      </c>
      <c r="C118" s="20">
        <v>1986</v>
      </c>
      <c r="D118" s="20">
        <v>32</v>
      </c>
      <c r="E118" s="20">
        <v>1</v>
      </c>
      <c r="F118" s="20">
        <v>2</v>
      </c>
      <c r="G118" s="20">
        <v>1</v>
      </c>
      <c r="H118" s="20">
        <v>3</v>
      </c>
      <c r="I118" s="20">
        <v>2</v>
      </c>
      <c r="J118" s="20">
        <v>3</v>
      </c>
      <c r="K118" s="20">
        <v>1</v>
      </c>
      <c r="L118" s="20">
        <v>1</v>
      </c>
      <c r="M118" s="20">
        <v>1</v>
      </c>
      <c r="N118" s="20">
        <v>1</v>
      </c>
      <c r="O118" s="11">
        <f t="shared" si="3"/>
        <v>16</v>
      </c>
      <c r="P118" s="11">
        <f t="shared" si="4"/>
        <v>8</v>
      </c>
      <c r="Q118" s="11">
        <f t="shared" si="5"/>
        <v>8</v>
      </c>
    </row>
    <row r="119" spans="1:17" x14ac:dyDescent="0.3">
      <c r="A119" s="20">
        <v>1</v>
      </c>
      <c r="B119" s="20" t="s">
        <v>277</v>
      </c>
      <c r="C119" s="20">
        <v>1986</v>
      </c>
      <c r="D119" s="20">
        <v>32</v>
      </c>
      <c r="E119" s="20">
        <v>3</v>
      </c>
      <c r="F119" s="20">
        <v>2</v>
      </c>
      <c r="G119" s="20">
        <v>1</v>
      </c>
      <c r="H119" s="20">
        <v>3</v>
      </c>
      <c r="I119" s="20">
        <v>3</v>
      </c>
      <c r="J119" s="20">
        <v>3</v>
      </c>
      <c r="K119" s="20">
        <v>1</v>
      </c>
      <c r="L119" s="20">
        <v>1</v>
      </c>
      <c r="M119" s="20">
        <v>1</v>
      </c>
      <c r="N119" s="20">
        <v>1</v>
      </c>
      <c r="O119" s="11">
        <f t="shared" si="3"/>
        <v>19</v>
      </c>
      <c r="P119" s="11">
        <f t="shared" si="4"/>
        <v>10</v>
      </c>
      <c r="Q119" s="11">
        <f t="shared" si="5"/>
        <v>9</v>
      </c>
    </row>
    <row r="120" spans="1:17" x14ac:dyDescent="0.3">
      <c r="A120" s="20">
        <v>0</v>
      </c>
      <c r="B120" s="20" t="s">
        <v>277</v>
      </c>
      <c r="C120" s="20">
        <v>1987</v>
      </c>
      <c r="D120" s="20">
        <v>31</v>
      </c>
      <c r="E120" s="20">
        <v>3</v>
      </c>
      <c r="F120" s="20">
        <v>2</v>
      </c>
      <c r="G120" s="20">
        <v>2</v>
      </c>
      <c r="H120" s="20">
        <v>4</v>
      </c>
      <c r="I120" s="20">
        <v>1</v>
      </c>
      <c r="J120" s="20">
        <v>4</v>
      </c>
      <c r="K120" s="20">
        <v>1</v>
      </c>
      <c r="L120" s="20">
        <v>1</v>
      </c>
      <c r="M120" s="20">
        <v>1</v>
      </c>
      <c r="N120" s="20">
        <v>2</v>
      </c>
      <c r="O120" s="11">
        <f t="shared" si="3"/>
        <v>21</v>
      </c>
      <c r="P120" s="11">
        <f t="shared" si="4"/>
        <v>12</v>
      </c>
      <c r="Q120" s="11">
        <f t="shared" si="5"/>
        <v>9</v>
      </c>
    </row>
    <row r="121" spans="1:17" x14ac:dyDescent="0.3">
      <c r="A121" s="20">
        <v>0</v>
      </c>
      <c r="B121" s="20" t="s">
        <v>277</v>
      </c>
      <c r="C121" s="20">
        <v>1987</v>
      </c>
      <c r="D121" s="20">
        <v>31</v>
      </c>
      <c r="E121" s="20">
        <v>2</v>
      </c>
      <c r="F121" s="20">
        <v>2</v>
      </c>
      <c r="G121" s="20">
        <v>2</v>
      </c>
      <c r="H121" s="20">
        <v>3</v>
      </c>
      <c r="I121" s="20">
        <v>2</v>
      </c>
      <c r="J121" s="20">
        <v>3</v>
      </c>
      <c r="K121" s="20">
        <v>2</v>
      </c>
      <c r="L121" s="20">
        <v>2</v>
      </c>
      <c r="M121" s="20">
        <v>2</v>
      </c>
      <c r="N121" s="20">
        <v>3</v>
      </c>
      <c r="O121" s="11">
        <f t="shared" si="3"/>
        <v>23</v>
      </c>
      <c r="P121" s="11">
        <f t="shared" si="4"/>
        <v>15</v>
      </c>
      <c r="Q121" s="11">
        <f t="shared" si="5"/>
        <v>8</v>
      </c>
    </row>
    <row r="122" spans="1:17" x14ac:dyDescent="0.3">
      <c r="A122" s="20">
        <v>0</v>
      </c>
      <c r="B122" s="20" t="s">
        <v>277</v>
      </c>
      <c r="C122" s="20">
        <v>1987</v>
      </c>
      <c r="D122" s="20">
        <v>31</v>
      </c>
      <c r="E122" s="20">
        <v>2</v>
      </c>
      <c r="F122" s="20">
        <v>3</v>
      </c>
      <c r="G122" s="20">
        <v>2</v>
      </c>
      <c r="H122" s="20">
        <v>4</v>
      </c>
      <c r="I122" s="20">
        <v>3</v>
      </c>
      <c r="J122" s="20">
        <v>4</v>
      </c>
      <c r="K122" s="20">
        <v>2</v>
      </c>
      <c r="L122" s="20">
        <v>1</v>
      </c>
      <c r="M122" s="20">
        <v>1</v>
      </c>
      <c r="N122" s="20">
        <v>1</v>
      </c>
      <c r="O122" s="11">
        <f t="shared" si="3"/>
        <v>23</v>
      </c>
      <c r="P122" s="11">
        <f t="shared" si="4"/>
        <v>12</v>
      </c>
      <c r="Q122" s="11">
        <f t="shared" si="5"/>
        <v>11</v>
      </c>
    </row>
    <row r="123" spans="1:17" x14ac:dyDescent="0.3">
      <c r="A123" s="20">
        <v>0</v>
      </c>
      <c r="B123" s="20" t="s">
        <v>277</v>
      </c>
      <c r="C123" s="20">
        <v>1987</v>
      </c>
      <c r="D123" s="20">
        <v>31</v>
      </c>
      <c r="E123" s="20">
        <v>1</v>
      </c>
      <c r="F123" s="20">
        <v>2</v>
      </c>
      <c r="G123" s="20">
        <v>4</v>
      </c>
      <c r="H123" s="20">
        <v>4</v>
      </c>
      <c r="I123" s="20">
        <v>4</v>
      </c>
      <c r="J123" s="20">
        <v>4</v>
      </c>
      <c r="K123" s="20">
        <v>2</v>
      </c>
      <c r="L123" s="20">
        <v>3</v>
      </c>
      <c r="M123" s="20">
        <v>2</v>
      </c>
      <c r="N123" s="20">
        <v>4</v>
      </c>
      <c r="O123" s="11">
        <f t="shared" si="3"/>
        <v>30</v>
      </c>
      <c r="P123" s="11">
        <f t="shared" si="4"/>
        <v>18</v>
      </c>
      <c r="Q123" s="11">
        <f t="shared" si="5"/>
        <v>12</v>
      </c>
    </row>
    <row r="124" spans="1:17" x14ac:dyDescent="0.3">
      <c r="A124" s="20">
        <v>0</v>
      </c>
      <c r="B124" s="20" t="s">
        <v>277</v>
      </c>
      <c r="C124" s="20">
        <v>1987</v>
      </c>
      <c r="D124" s="20">
        <v>31</v>
      </c>
      <c r="E124" s="20">
        <v>4</v>
      </c>
      <c r="F124" s="20">
        <v>3</v>
      </c>
      <c r="G124" s="20">
        <v>1</v>
      </c>
      <c r="H124" s="20">
        <v>4</v>
      </c>
      <c r="I124" s="20">
        <v>4</v>
      </c>
      <c r="J124" s="20">
        <v>3</v>
      </c>
      <c r="K124" s="20">
        <v>1</v>
      </c>
      <c r="L124" s="20">
        <v>1</v>
      </c>
      <c r="M124" s="20">
        <v>1</v>
      </c>
      <c r="N124" s="20">
        <v>1</v>
      </c>
      <c r="O124" s="11">
        <f t="shared" si="3"/>
        <v>23</v>
      </c>
      <c r="P124" s="11">
        <f t="shared" si="4"/>
        <v>12</v>
      </c>
      <c r="Q124" s="11">
        <f t="shared" si="5"/>
        <v>11</v>
      </c>
    </row>
    <row r="125" spans="1:17" x14ac:dyDescent="0.3">
      <c r="A125" s="20">
        <v>1</v>
      </c>
      <c r="B125" s="20" t="s">
        <v>277</v>
      </c>
      <c r="C125" s="20">
        <v>1987</v>
      </c>
      <c r="D125" s="20">
        <v>31</v>
      </c>
      <c r="E125" s="20">
        <v>1</v>
      </c>
      <c r="F125" s="20">
        <v>3</v>
      </c>
      <c r="G125" s="20">
        <v>2</v>
      </c>
      <c r="H125" s="20">
        <v>2</v>
      </c>
      <c r="I125" s="20">
        <v>3</v>
      </c>
      <c r="J125" s="20">
        <v>4</v>
      </c>
      <c r="K125" s="20">
        <v>1</v>
      </c>
      <c r="L125" s="20">
        <v>1</v>
      </c>
      <c r="M125" s="20">
        <v>1</v>
      </c>
      <c r="N125" s="20">
        <v>1</v>
      </c>
      <c r="O125" s="11">
        <f t="shared" si="3"/>
        <v>19</v>
      </c>
      <c r="P125" s="11">
        <f t="shared" si="4"/>
        <v>10</v>
      </c>
      <c r="Q125" s="11">
        <f t="shared" si="5"/>
        <v>9</v>
      </c>
    </row>
    <row r="126" spans="1:17" x14ac:dyDescent="0.3">
      <c r="A126" s="20">
        <v>0</v>
      </c>
      <c r="B126" s="20" t="s">
        <v>277</v>
      </c>
      <c r="C126" s="20">
        <v>1987</v>
      </c>
      <c r="D126" s="20">
        <v>31</v>
      </c>
      <c r="E126" s="20">
        <v>1</v>
      </c>
      <c r="F126" s="20">
        <v>3</v>
      </c>
      <c r="G126" s="20">
        <v>1</v>
      </c>
      <c r="H126" s="20">
        <v>3</v>
      </c>
      <c r="I126" s="20">
        <v>2</v>
      </c>
      <c r="J126" s="20">
        <v>3</v>
      </c>
      <c r="K126" s="20">
        <v>1</v>
      </c>
      <c r="L126" s="20">
        <v>1</v>
      </c>
      <c r="M126" s="20">
        <v>1</v>
      </c>
      <c r="N126" s="20">
        <v>1</v>
      </c>
      <c r="O126" s="11">
        <f t="shared" si="3"/>
        <v>17</v>
      </c>
      <c r="P126" s="11">
        <f t="shared" si="4"/>
        <v>9</v>
      </c>
      <c r="Q126" s="11">
        <f t="shared" si="5"/>
        <v>8</v>
      </c>
    </row>
    <row r="127" spans="1:17" x14ac:dyDescent="0.3">
      <c r="A127" s="20">
        <v>0</v>
      </c>
      <c r="B127" s="20" t="s">
        <v>277</v>
      </c>
      <c r="C127" s="20">
        <v>1987</v>
      </c>
      <c r="D127" s="20">
        <v>31</v>
      </c>
      <c r="E127" s="20">
        <v>1</v>
      </c>
      <c r="F127" s="20">
        <v>1</v>
      </c>
      <c r="G127" s="20">
        <v>1</v>
      </c>
      <c r="H127" s="20">
        <v>2</v>
      </c>
      <c r="I127" s="20">
        <v>1</v>
      </c>
      <c r="J127" s="20">
        <v>4</v>
      </c>
      <c r="K127" s="20">
        <v>1</v>
      </c>
      <c r="L127" s="20">
        <v>1</v>
      </c>
      <c r="M127" s="20">
        <v>1</v>
      </c>
      <c r="N127" s="20">
        <v>1</v>
      </c>
      <c r="O127" s="11">
        <f t="shared" si="3"/>
        <v>14</v>
      </c>
      <c r="P127" s="11">
        <f t="shared" si="4"/>
        <v>7</v>
      </c>
      <c r="Q127" s="11">
        <f t="shared" si="5"/>
        <v>7</v>
      </c>
    </row>
    <row r="128" spans="1:17" x14ac:dyDescent="0.3">
      <c r="A128" s="20">
        <v>0</v>
      </c>
      <c r="B128" s="20" t="s">
        <v>277</v>
      </c>
      <c r="C128" s="20">
        <v>1987</v>
      </c>
      <c r="D128" s="20">
        <v>31</v>
      </c>
      <c r="E128" s="20">
        <v>4</v>
      </c>
      <c r="F128" s="20">
        <v>4</v>
      </c>
      <c r="G128" s="20">
        <v>1</v>
      </c>
      <c r="H128" s="20">
        <v>4</v>
      </c>
      <c r="I128" s="20">
        <v>4</v>
      </c>
      <c r="J128" s="20">
        <v>4</v>
      </c>
      <c r="K128" s="20">
        <v>2</v>
      </c>
      <c r="L128" s="20">
        <v>1</v>
      </c>
      <c r="M128" s="20">
        <v>2</v>
      </c>
      <c r="N128" s="20">
        <v>3</v>
      </c>
      <c r="O128" s="11">
        <f t="shared" si="3"/>
        <v>29</v>
      </c>
      <c r="P128" s="11">
        <f t="shared" si="4"/>
        <v>17</v>
      </c>
      <c r="Q128" s="11">
        <f t="shared" si="5"/>
        <v>12</v>
      </c>
    </row>
    <row r="129" spans="1:17" x14ac:dyDescent="0.3">
      <c r="A129" s="20">
        <v>0</v>
      </c>
      <c r="B129" s="20" t="s">
        <v>277</v>
      </c>
      <c r="C129" s="20">
        <v>1987</v>
      </c>
      <c r="D129" s="20">
        <v>31</v>
      </c>
      <c r="E129" s="20">
        <v>3</v>
      </c>
      <c r="F129" s="20">
        <v>4</v>
      </c>
      <c r="G129" s="20">
        <v>2</v>
      </c>
      <c r="H129" s="20">
        <v>3</v>
      </c>
      <c r="I129" s="20">
        <v>2</v>
      </c>
      <c r="J129" s="20">
        <v>3</v>
      </c>
      <c r="K129" s="20">
        <v>2</v>
      </c>
      <c r="L129" s="20">
        <v>2</v>
      </c>
      <c r="M129" s="20">
        <v>2</v>
      </c>
      <c r="N129" s="20">
        <v>1</v>
      </c>
      <c r="O129" s="11">
        <f t="shared" si="3"/>
        <v>24</v>
      </c>
      <c r="P129" s="11">
        <f t="shared" si="4"/>
        <v>16</v>
      </c>
      <c r="Q129" s="11">
        <f t="shared" si="5"/>
        <v>8</v>
      </c>
    </row>
    <row r="130" spans="1:17" x14ac:dyDescent="0.3">
      <c r="A130" s="20">
        <v>0</v>
      </c>
      <c r="B130" s="20" t="s">
        <v>277</v>
      </c>
      <c r="C130" s="20">
        <v>1987</v>
      </c>
      <c r="D130" s="20">
        <v>31</v>
      </c>
      <c r="E130" s="20">
        <v>1</v>
      </c>
      <c r="F130" s="20">
        <v>3</v>
      </c>
      <c r="G130" s="20">
        <v>1</v>
      </c>
      <c r="H130" s="20">
        <v>4</v>
      </c>
      <c r="I130" s="20">
        <v>4</v>
      </c>
      <c r="J130" s="20">
        <v>4</v>
      </c>
      <c r="K130" s="20">
        <v>3</v>
      </c>
      <c r="L130" s="20">
        <v>1</v>
      </c>
      <c r="M130" s="20">
        <v>1</v>
      </c>
      <c r="N130" s="20">
        <v>2</v>
      </c>
      <c r="O130" s="11">
        <f t="shared" si="3"/>
        <v>24</v>
      </c>
      <c r="P130" s="11">
        <f t="shared" si="4"/>
        <v>12</v>
      </c>
      <c r="Q130" s="11">
        <f t="shared" si="5"/>
        <v>12</v>
      </c>
    </row>
    <row r="131" spans="1:17" x14ac:dyDescent="0.3">
      <c r="A131" s="20">
        <v>0</v>
      </c>
      <c r="B131" s="20" t="s">
        <v>277</v>
      </c>
      <c r="C131" s="20">
        <v>1987</v>
      </c>
      <c r="D131" s="20">
        <v>31</v>
      </c>
      <c r="E131" s="20">
        <v>2</v>
      </c>
      <c r="F131" s="20">
        <v>1</v>
      </c>
      <c r="G131" s="20">
        <v>1</v>
      </c>
      <c r="H131" s="20">
        <v>3</v>
      </c>
      <c r="I131" s="20">
        <v>3</v>
      </c>
      <c r="J131" s="20">
        <v>3</v>
      </c>
      <c r="K131" s="20">
        <v>1</v>
      </c>
      <c r="L131" s="20">
        <v>1</v>
      </c>
      <c r="M131" s="20">
        <v>1</v>
      </c>
      <c r="N131" s="20">
        <v>1</v>
      </c>
      <c r="O131" s="11">
        <f t="shared" ref="O131:O194" si="6">SUM(E131:N131)</f>
        <v>17</v>
      </c>
      <c r="P131" s="11">
        <f t="shared" ref="P131:P194" si="7">(E131+F131+G131+K131+L131+M131+N131)</f>
        <v>8</v>
      </c>
      <c r="Q131" s="11">
        <f t="shared" ref="Q131:Q194" si="8">H131+I131+J131</f>
        <v>9</v>
      </c>
    </row>
    <row r="132" spans="1:17" x14ac:dyDescent="0.3">
      <c r="A132" s="20">
        <v>1</v>
      </c>
      <c r="B132" s="20" t="s">
        <v>277</v>
      </c>
      <c r="C132" s="20">
        <v>1988</v>
      </c>
      <c r="D132" s="20">
        <v>30</v>
      </c>
      <c r="E132" s="20">
        <v>2</v>
      </c>
      <c r="F132" s="20">
        <v>3</v>
      </c>
      <c r="G132" s="20">
        <v>2</v>
      </c>
      <c r="H132" s="20">
        <v>3</v>
      </c>
      <c r="I132" s="20">
        <v>3</v>
      </c>
      <c r="J132" s="20">
        <v>3</v>
      </c>
      <c r="K132" s="20">
        <v>1</v>
      </c>
      <c r="L132" s="20">
        <v>1</v>
      </c>
      <c r="M132" s="20">
        <v>1</v>
      </c>
      <c r="N132" s="20">
        <v>1</v>
      </c>
      <c r="O132" s="11">
        <f t="shared" si="6"/>
        <v>20</v>
      </c>
      <c r="P132" s="11">
        <f t="shared" si="7"/>
        <v>11</v>
      </c>
      <c r="Q132" s="11">
        <f t="shared" si="8"/>
        <v>9</v>
      </c>
    </row>
    <row r="133" spans="1:17" x14ac:dyDescent="0.3">
      <c r="A133" s="20">
        <v>0</v>
      </c>
      <c r="B133" s="20" t="s">
        <v>277</v>
      </c>
      <c r="C133" s="20">
        <v>1988</v>
      </c>
      <c r="D133" s="20">
        <v>30</v>
      </c>
      <c r="E133" s="20">
        <v>1</v>
      </c>
      <c r="F133" s="20">
        <v>4</v>
      </c>
      <c r="G133" s="20">
        <v>2</v>
      </c>
      <c r="H133" s="20">
        <v>4</v>
      </c>
      <c r="I133" s="20">
        <v>4</v>
      </c>
      <c r="J133" s="20">
        <v>3</v>
      </c>
      <c r="K133" s="20">
        <v>1</v>
      </c>
      <c r="L133" s="20">
        <v>1</v>
      </c>
      <c r="M133" s="20">
        <v>1</v>
      </c>
      <c r="N133" s="20">
        <v>3</v>
      </c>
      <c r="O133" s="11">
        <f t="shared" si="6"/>
        <v>24</v>
      </c>
      <c r="P133" s="11">
        <f t="shared" si="7"/>
        <v>13</v>
      </c>
      <c r="Q133" s="11">
        <f t="shared" si="8"/>
        <v>11</v>
      </c>
    </row>
    <row r="134" spans="1:17" x14ac:dyDescent="0.3">
      <c r="A134" s="20">
        <v>0</v>
      </c>
      <c r="B134" s="20" t="s">
        <v>277</v>
      </c>
      <c r="C134" s="20">
        <v>1988</v>
      </c>
      <c r="D134" s="20">
        <v>30</v>
      </c>
      <c r="E134" s="20">
        <v>2</v>
      </c>
      <c r="F134" s="20">
        <v>2</v>
      </c>
      <c r="G134" s="20">
        <v>1</v>
      </c>
      <c r="H134" s="20">
        <v>3</v>
      </c>
      <c r="I134" s="20">
        <v>2</v>
      </c>
      <c r="J134" s="20">
        <v>3</v>
      </c>
      <c r="K134" s="20">
        <v>1</v>
      </c>
      <c r="L134" s="20">
        <v>1</v>
      </c>
      <c r="M134" s="20">
        <v>2</v>
      </c>
      <c r="N134" s="20">
        <v>2</v>
      </c>
      <c r="O134" s="11">
        <f t="shared" si="6"/>
        <v>19</v>
      </c>
      <c r="P134" s="11">
        <f t="shared" si="7"/>
        <v>11</v>
      </c>
      <c r="Q134" s="11">
        <f t="shared" si="8"/>
        <v>8</v>
      </c>
    </row>
    <row r="135" spans="1:17" x14ac:dyDescent="0.3">
      <c r="A135" s="20">
        <v>1</v>
      </c>
      <c r="B135" s="20" t="s">
        <v>277</v>
      </c>
      <c r="C135" s="20">
        <v>1988</v>
      </c>
      <c r="D135" s="20">
        <v>30</v>
      </c>
      <c r="E135" s="20">
        <v>1</v>
      </c>
      <c r="F135" s="20">
        <v>1</v>
      </c>
      <c r="G135" s="20">
        <v>2</v>
      </c>
      <c r="H135" s="20">
        <v>4</v>
      </c>
      <c r="I135" s="20">
        <v>3</v>
      </c>
      <c r="J135" s="20">
        <v>4</v>
      </c>
      <c r="K135" s="20">
        <v>1</v>
      </c>
      <c r="L135" s="20">
        <v>1</v>
      </c>
      <c r="M135" s="20">
        <v>1</v>
      </c>
      <c r="N135" s="20">
        <v>1</v>
      </c>
      <c r="O135" s="11">
        <f t="shared" si="6"/>
        <v>19</v>
      </c>
      <c r="P135" s="11">
        <f t="shared" si="7"/>
        <v>8</v>
      </c>
      <c r="Q135" s="11">
        <f t="shared" si="8"/>
        <v>11</v>
      </c>
    </row>
    <row r="136" spans="1:17" x14ac:dyDescent="0.3">
      <c r="A136" s="20">
        <v>0</v>
      </c>
      <c r="B136" s="20" t="s">
        <v>277</v>
      </c>
      <c r="C136" s="20">
        <v>1988</v>
      </c>
      <c r="D136" s="20">
        <v>30</v>
      </c>
      <c r="E136" s="20">
        <v>3</v>
      </c>
      <c r="F136" s="20">
        <v>3</v>
      </c>
      <c r="G136" s="20">
        <v>1</v>
      </c>
      <c r="H136" s="20">
        <v>2</v>
      </c>
      <c r="I136" s="20">
        <v>2</v>
      </c>
      <c r="J136" s="20">
        <v>2</v>
      </c>
      <c r="K136" s="20">
        <v>2</v>
      </c>
      <c r="L136" s="20">
        <v>2</v>
      </c>
      <c r="M136" s="20">
        <v>3</v>
      </c>
      <c r="N136" s="20">
        <v>2</v>
      </c>
      <c r="O136" s="11">
        <f t="shared" si="6"/>
        <v>22</v>
      </c>
      <c r="P136" s="11">
        <f t="shared" si="7"/>
        <v>16</v>
      </c>
      <c r="Q136" s="11">
        <f t="shared" si="8"/>
        <v>6</v>
      </c>
    </row>
    <row r="137" spans="1:17" x14ac:dyDescent="0.3">
      <c r="A137" s="20">
        <v>0</v>
      </c>
      <c r="B137" s="20" t="s">
        <v>277</v>
      </c>
      <c r="C137" s="20">
        <v>1988</v>
      </c>
      <c r="D137" s="20">
        <v>30</v>
      </c>
      <c r="E137" s="20">
        <v>3</v>
      </c>
      <c r="F137" s="20">
        <v>4</v>
      </c>
      <c r="G137" s="20">
        <v>1</v>
      </c>
      <c r="H137" s="20">
        <v>4</v>
      </c>
      <c r="I137" s="20">
        <v>3</v>
      </c>
      <c r="J137" s="20">
        <v>3</v>
      </c>
      <c r="K137" s="20">
        <v>1</v>
      </c>
      <c r="L137" s="20">
        <v>1</v>
      </c>
      <c r="M137" s="20">
        <v>2</v>
      </c>
      <c r="N137" s="20">
        <v>1</v>
      </c>
      <c r="O137" s="11">
        <f t="shared" si="6"/>
        <v>23</v>
      </c>
      <c r="P137" s="11">
        <f t="shared" si="7"/>
        <v>13</v>
      </c>
      <c r="Q137" s="11">
        <f t="shared" si="8"/>
        <v>10</v>
      </c>
    </row>
    <row r="138" spans="1:17" x14ac:dyDescent="0.3">
      <c r="A138" s="20">
        <v>0</v>
      </c>
      <c r="B138" s="20" t="s">
        <v>277</v>
      </c>
      <c r="C138" s="20">
        <v>1988</v>
      </c>
      <c r="D138" s="20">
        <v>30</v>
      </c>
      <c r="E138" s="20">
        <v>2</v>
      </c>
      <c r="F138" s="20">
        <v>3</v>
      </c>
      <c r="G138" s="20">
        <v>2</v>
      </c>
      <c r="H138" s="20">
        <v>2</v>
      </c>
      <c r="I138" s="20">
        <v>3</v>
      </c>
      <c r="J138" s="20">
        <v>2</v>
      </c>
      <c r="K138" s="20">
        <v>2</v>
      </c>
      <c r="L138" s="20">
        <v>2</v>
      </c>
      <c r="M138" s="20">
        <v>2</v>
      </c>
      <c r="N138" s="20">
        <v>2</v>
      </c>
      <c r="O138" s="11">
        <f t="shared" si="6"/>
        <v>22</v>
      </c>
      <c r="P138" s="11">
        <f t="shared" si="7"/>
        <v>15</v>
      </c>
      <c r="Q138" s="11">
        <f t="shared" si="8"/>
        <v>7</v>
      </c>
    </row>
    <row r="139" spans="1:17" x14ac:dyDescent="0.3">
      <c r="A139" s="20">
        <v>0</v>
      </c>
      <c r="B139" s="20" t="s">
        <v>277</v>
      </c>
      <c r="C139" s="20">
        <v>1988</v>
      </c>
      <c r="D139" s="20">
        <v>30</v>
      </c>
      <c r="E139" s="20">
        <v>1</v>
      </c>
      <c r="F139" s="20">
        <v>3</v>
      </c>
      <c r="G139" s="20">
        <v>2</v>
      </c>
      <c r="H139" s="20">
        <v>3</v>
      </c>
      <c r="I139" s="20">
        <v>1</v>
      </c>
      <c r="J139" s="20">
        <v>2</v>
      </c>
      <c r="K139" s="20">
        <v>1</v>
      </c>
      <c r="L139" s="20">
        <v>1</v>
      </c>
      <c r="M139" s="20">
        <v>2</v>
      </c>
      <c r="N139" s="20">
        <v>1</v>
      </c>
      <c r="O139" s="11">
        <f t="shared" si="6"/>
        <v>17</v>
      </c>
      <c r="P139" s="11">
        <f t="shared" si="7"/>
        <v>11</v>
      </c>
      <c r="Q139" s="11">
        <f t="shared" si="8"/>
        <v>6</v>
      </c>
    </row>
    <row r="140" spans="1:17" x14ac:dyDescent="0.3">
      <c r="A140" s="20">
        <v>0</v>
      </c>
      <c r="B140" s="20" t="s">
        <v>277</v>
      </c>
      <c r="C140" s="20">
        <v>1988</v>
      </c>
      <c r="D140" s="20">
        <v>30</v>
      </c>
      <c r="E140" s="20">
        <v>2</v>
      </c>
      <c r="F140" s="20">
        <v>3</v>
      </c>
      <c r="G140" s="20">
        <v>2</v>
      </c>
      <c r="H140" s="20">
        <v>2</v>
      </c>
      <c r="I140" s="20">
        <v>2</v>
      </c>
      <c r="J140" s="20">
        <v>2</v>
      </c>
      <c r="K140" s="20">
        <v>2</v>
      </c>
      <c r="L140" s="20">
        <v>2</v>
      </c>
      <c r="M140" s="20">
        <v>3</v>
      </c>
      <c r="N140" s="20">
        <v>2</v>
      </c>
      <c r="O140" s="11">
        <f t="shared" si="6"/>
        <v>22</v>
      </c>
      <c r="P140" s="11">
        <f t="shared" si="7"/>
        <v>16</v>
      </c>
      <c r="Q140" s="11">
        <f t="shared" si="8"/>
        <v>6</v>
      </c>
    </row>
    <row r="141" spans="1:17" x14ac:dyDescent="0.3">
      <c r="A141" s="20">
        <v>0</v>
      </c>
      <c r="B141" s="20" t="s">
        <v>277</v>
      </c>
      <c r="C141" s="20">
        <v>1988</v>
      </c>
      <c r="D141" s="20">
        <v>30</v>
      </c>
      <c r="E141" s="20">
        <v>2</v>
      </c>
      <c r="F141" s="20">
        <v>2</v>
      </c>
      <c r="G141" s="20">
        <v>3</v>
      </c>
      <c r="H141" s="20">
        <v>2</v>
      </c>
      <c r="I141" s="20">
        <v>3</v>
      </c>
      <c r="J141" s="20">
        <v>2</v>
      </c>
      <c r="K141" s="20">
        <v>2</v>
      </c>
      <c r="L141" s="20">
        <v>2</v>
      </c>
      <c r="M141" s="20">
        <v>2</v>
      </c>
      <c r="N141" s="20">
        <v>2</v>
      </c>
      <c r="O141" s="11">
        <f t="shared" si="6"/>
        <v>22</v>
      </c>
      <c r="P141" s="11">
        <f t="shared" si="7"/>
        <v>15</v>
      </c>
      <c r="Q141" s="11">
        <f t="shared" si="8"/>
        <v>7</v>
      </c>
    </row>
    <row r="142" spans="1:17" x14ac:dyDescent="0.3">
      <c r="A142" s="20">
        <v>0</v>
      </c>
      <c r="B142" s="20" t="s">
        <v>277</v>
      </c>
      <c r="C142" s="20">
        <v>1989</v>
      </c>
      <c r="D142" s="20">
        <v>29</v>
      </c>
      <c r="E142" s="20">
        <v>2</v>
      </c>
      <c r="F142" s="20">
        <v>1</v>
      </c>
      <c r="G142" s="20">
        <v>2</v>
      </c>
      <c r="H142" s="20">
        <v>2</v>
      </c>
      <c r="I142" s="20">
        <v>2</v>
      </c>
      <c r="J142" s="20">
        <v>2</v>
      </c>
      <c r="K142" s="20">
        <v>1</v>
      </c>
      <c r="L142" s="20">
        <v>2</v>
      </c>
      <c r="M142" s="20">
        <v>1</v>
      </c>
      <c r="N142" s="20">
        <v>1</v>
      </c>
      <c r="O142" s="11">
        <f t="shared" si="6"/>
        <v>16</v>
      </c>
      <c r="P142" s="11">
        <f t="shared" si="7"/>
        <v>10</v>
      </c>
      <c r="Q142" s="11">
        <f t="shared" si="8"/>
        <v>6</v>
      </c>
    </row>
    <row r="143" spans="1:17" x14ac:dyDescent="0.3">
      <c r="A143" s="20">
        <v>0</v>
      </c>
      <c r="B143" s="20" t="s">
        <v>277</v>
      </c>
      <c r="C143" s="20">
        <v>1989</v>
      </c>
      <c r="D143" s="20">
        <v>29</v>
      </c>
      <c r="E143" s="20">
        <v>4</v>
      </c>
      <c r="F143" s="20">
        <v>2</v>
      </c>
      <c r="G143" s="20">
        <v>1</v>
      </c>
      <c r="H143" s="20">
        <v>4</v>
      </c>
      <c r="I143" s="20">
        <v>4</v>
      </c>
      <c r="J143" s="20">
        <v>4</v>
      </c>
      <c r="K143" s="20">
        <v>2</v>
      </c>
      <c r="L143" s="20">
        <v>1</v>
      </c>
      <c r="M143" s="20">
        <v>2</v>
      </c>
      <c r="N143" s="20">
        <v>4</v>
      </c>
      <c r="O143" s="11">
        <f t="shared" si="6"/>
        <v>28</v>
      </c>
      <c r="P143" s="11">
        <f t="shared" si="7"/>
        <v>16</v>
      </c>
      <c r="Q143" s="11">
        <f t="shared" si="8"/>
        <v>12</v>
      </c>
    </row>
    <row r="144" spans="1:17" x14ac:dyDescent="0.3">
      <c r="A144" s="20">
        <v>1</v>
      </c>
      <c r="B144" s="20" t="s">
        <v>277</v>
      </c>
      <c r="C144" s="20">
        <v>1989</v>
      </c>
      <c r="D144" s="20">
        <v>29</v>
      </c>
      <c r="E144" s="20">
        <v>1</v>
      </c>
      <c r="F144" s="20">
        <v>2</v>
      </c>
      <c r="G144" s="20">
        <v>4</v>
      </c>
      <c r="H144" s="20">
        <v>4</v>
      </c>
      <c r="I144" s="20">
        <v>3</v>
      </c>
      <c r="J144" s="20">
        <v>4</v>
      </c>
      <c r="K144" s="20">
        <v>1</v>
      </c>
      <c r="L144" s="20">
        <v>1</v>
      </c>
      <c r="M144" s="20">
        <v>1</v>
      </c>
      <c r="N144" s="20">
        <v>1</v>
      </c>
      <c r="O144" s="11">
        <f t="shared" si="6"/>
        <v>22</v>
      </c>
      <c r="P144" s="11">
        <f t="shared" si="7"/>
        <v>11</v>
      </c>
      <c r="Q144" s="11">
        <f t="shared" si="8"/>
        <v>11</v>
      </c>
    </row>
    <row r="145" spans="1:17" x14ac:dyDescent="0.3">
      <c r="A145" s="20">
        <v>0</v>
      </c>
      <c r="B145" s="20" t="s">
        <v>277</v>
      </c>
      <c r="C145" s="20">
        <v>1989</v>
      </c>
      <c r="D145" s="20">
        <v>29</v>
      </c>
      <c r="E145" s="20">
        <v>1</v>
      </c>
      <c r="F145" s="20">
        <v>1</v>
      </c>
      <c r="G145" s="20">
        <v>1</v>
      </c>
      <c r="H145" s="20">
        <v>3</v>
      </c>
      <c r="I145" s="20">
        <v>2</v>
      </c>
      <c r="J145" s="20">
        <v>3</v>
      </c>
      <c r="K145" s="20">
        <v>1</v>
      </c>
      <c r="L145" s="20">
        <v>1</v>
      </c>
      <c r="M145" s="20">
        <v>1</v>
      </c>
      <c r="N145" s="20">
        <v>1</v>
      </c>
      <c r="O145" s="11">
        <f t="shared" si="6"/>
        <v>15</v>
      </c>
      <c r="P145" s="11">
        <f t="shared" si="7"/>
        <v>7</v>
      </c>
      <c r="Q145" s="11">
        <f t="shared" si="8"/>
        <v>8</v>
      </c>
    </row>
    <row r="146" spans="1:17" x14ac:dyDescent="0.3">
      <c r="A146" s="20">
        <v>0</v>
      </c>
      <c r="B146" s="20" t="s">
        <v>277</v>
      </c>
      <c r="C146" s="20">
        <v>1989</v>
      </c>
      <c r="D146" s="20">
        <v>29</v>
      </c>
      <c r="E146" s="20">
        <v>1</v>
      </c>
      <c r="F146" s="20">
        <v>1</v>
      </c>
      <c r="G146" s="20">
        <v>1</v>
      </c>
      <c r="H146" s="20">
        <v>4</v>
      </c>
      <c r="I146" s="20">
        <v>2</v>
      </c>
      <c r="J146" s="20">
        <v>4</v>
      </c>
      <c r="K146" s="20">
        <v>1</v>
      </c>
      <c r="L146" s="20">
        <v>1</v>
      </c>
      <c r="M146" s="20">
        <v>1</v>
      </c>
      <c r="N146" s="20">
        <v>1</v>
      </c>
      <c r="O146" s="11">
        <f t="shared" si="6"/>
        <v>17</v>
      </c>
      <c r="P146" s="11">
        <f t="shared" si="7"/>
        <v>7</v>
      </c>
      <c r="Q146" s="11">
        <f t="shared" si="8"/>
        <v>10</v>
      </c>
    </row>
    <row r="147" spans="1:17" x14ac:dyDescent="0.3">
      <c r="A147" s="20">
        <v>0</v>
      </c>
      <c r="B147" s="20" t="s">
        <v>277</v>
      </c>
      <c r="C147" s="20">
        <v>1989</v>
      </c>
      <c r="D147" s="20">
        <v>29</v>
      </c>
      <c r="E147" s="20">
        <v>2</v>
      </c>
      <c r="F147" s="20">
        <v>3</v>
      </c>
      <c r="G147" s="20">
        <v>1</v>
      </c>
      <c r="H147" s="20">
        <v>3</v>
      </c>
      <c r="I147" s="20">
        <v>3</v>
      </c>
      <c r="J147" s="20">
        <v>3</v>
      </c>
      <c r="K147" s="20">
        <v>2</v>
      </c>
      <c r="L147" s="20">
        <v>1</v>
      </c>
      <c r="M147" s="20">
        <v>2</v>
      </c>
      <c r="N147" s="20">
        <v>1</v>
      </c>
      <c r="O147" s="11">
        <f t="shared" si="6"/>
        <v>21</v>
      </c>
      <c r="P147" s="11">
        <f t="shared" si="7"/>
        <v>12</v>
      </c>
      <c r="Q147" s="11">
        <f t="shared" si="8"/>
        <v>9</v>
      </c>
    </row>
    <row r="148" spans="1:17" x14ac:dyDescent="0.3">
      <c r="A148" s="20">
        <v>0</v>
      </c>
      <c r="B148" s="20" t="s">
        <v>277</v>
      </c>
      <c r="C148" s="20">
        <v>1989</v>
      </c>
      <c r="D148" s="20">
        <v>29</v>
      </c>
      <c r="E148" s="20">
        <v>2</v>
      </c>
      <c r="F148" s="20">
        <v>4</v>
      </c>
      <c r="G148" s="20">
        <v>2</v>
      </c>
      <c r="H148" s="20">
        <v>4</v>
      </c>
      <c r="I148" s="20">
        <v>1</v>
      </c>
      <c r="J148" s="20">
        <v>4</v>
      </c>
      <c r="K148" s="20">
        <v>1</v>
      </c>
      <c r="L148" s="20">
        <v>1</v>
      </c>
      <c r="M148" s="20">
        <v>2</v>
      </c>
      <c r="N148" s="20">
        <v>2</v>
      </c>
      <c r="O148" s="11">
        <f t="shared" si="6"/>
        <v>23</v>
      </c>
      <c r="P148" s="11">
        <f t="shared" si="7"/>
        <v>14</v>
      </c>
      <c r="Q148" s="11">
        <f t="shared" si="8"/>
        <v>9</v>
      </c>
    </row>
    <row r="149" spans="1:17" x14ac:dyDescent="0.3">
      <c r="A149" s="20">
        <v>0</v>
      </c>
      <c r="B149" s="20" t="s">
        <v>277</v>
      </c>
      <c r="C149" s="20">
        <v>1989</v>
      </c>
      <c r="D149" s="20">
        <v>29</v>
      </c>
      <c r="E149" s="20">
        <v>2</v>
      </c>
      <c r="F149" s="20">
        <v>2</v>
      </c>
      <c r="G149" s="20">
        <v>2</v>
      </c>
      <c r="H149" s="20">
        <v>3</v>
      </c>
      <c r="I149" s="20">
        <v>2</v>
      </c>
      <c r="J149" s="20">
        <v>2</v>
      </c>
      <c r="K149" s="20">
        <v>1</v>
      </c>
      <c r="L149" s="20">
        <v>1</v>
      </c>
      <c r="M149" s="20">
        <v>1</v>
      </c>
      <c r="N149" s="20">
        <v>2</v>
      </c>
      <c r="O149" s="11">
        <f t="shared" si="6"/>
        <v>18</v>
      </c>
      <c r="P149" s="11">
        <f t="shared" si="7"/>
        <v>11</v>
      </c>
      <c r="Q149" s="11">
        <f t="shared" si="8"/>
        <v>7</v>
      </c>
    </row>
    <row r="150" spans="1:17" x14ac:dyDescent="0.3">
      <c r="A150" s="20">
        <v>0</v>
      </c>
      <c r="B150" s="20" t="s">
        <v>277</v>
      </c>
      <c r="C150" s="20">
        <v>1989</v>
      </c>
      <c r="D150" s="20">
        <v>29</v>
      </c>
      <c r="E150" s="20">
        <v>1</v>
      </c>
      <c r="F150" s="20">
        <v>3</v>
      </c>
      <c r="G150" s="20">
        <v>1</v>
      </c>
      <c r="H150" s="20">
        <v>3</v>
      </c>
      <c r="I150" s="20">
        <v>1</v>
      </c>
      <c r="J150" s="20">
        <v>3</v>
      </c>
      <c r="K150" s="20">
        <v>1</v>
      </c>
      <c r="L150" s="20">
        <v>1</v>
      </c>
      <c r="M150" s="20">
        <v>1</v>
      </c>
      <c r="N150" s="20">
        <v>3</v>
      </c>
      <c r="O150" s="11">
        <f t="shared" si="6"/>
        <v>18</v>
      </c>
      <c r="P150" s="11">
        <f t="shared" si="7"/>
        <v>11</v>
      </c>
      <c r="Q150" s="11">
        <f t="shared" si="8"/>
        <v>7</v>
      </c>
    </row>
    <row r="151" spans="1:17" x14ac:dyDescent="0.3">
      <c r="A151" s="20">
        <v>1</v>
      </c>
      <c r="B151" s="20" t="s">
        <v>277</v>
      </c>
      <c r="C151" s="20">
        <v>1989</v>
      </c>
      <c r="D151" s="20">
        <v>29</v>
      </c>
      <c r="E151" s="20">
        <v>3</v>
      </c>
      <c r="F151" s="20">
        <v>3</v>
      </c>
      <c r="G151" s="20">
        <v>2</v>
      </c>
      <c r="H151" s="20">
        <v>2</v>
      </c>
      <c r="I151" s="20">
        <v>2</v>
      </c>
      <c r="J151" s="20">
        <v>2</v>
      </c>
      <c r="K151" s="20">
        <v>3</v>
      </c>
      <c r="L151" s="20">
        <v>3</v>
      </c>
      <c r="M151" s="20">
        <v>3</v>
      </c>
      <c r="N151" s="20">
        <v>3</v>
      </c>
      <c r="O151" s="11">
        <f t="shared" si="6"/>
        <v>26</v>
      </c>
      <c r="P151" s="11">
        <f t="shared" si="7"/>
        <v>20</v>
      </c>
      <c r="Q151" s="11">
        <f t="shared" si="8"/>
        <v>6</v>
      </c>
    </row>
    <row r="152" spans="1:17" x14ac:dyDescent="0.3">
      <c r="A152" s="20">
        <v>1</v>
      </c>
      <c r="B152" s="20" t="s">
        <v>277</v>
      </c>
      <c r="C152" s="20">
        <v>1990</v>
      </c>
      <c r="D152" s="20">
        <v>28</v>
      </c>
      <c r="E152" s="20">
        <v>2</v>
      </c>
      <c r="F152" s="20">
        <v>3</v>
      </c>
      <c r="G152" s="20">
        <v>2</v>
      </c>
      <c r="H152" s="20">
        <v>3</v>
      </c>
      <c r="I152" s="20">
        <v>2</v>
      </c>
      <c r="J152" s="20">
        <v>3</v>
      </c>
      <c r="K152" s="20">
        <v>1</v>
      </c>
      <c r="L152" s="20">
        <v>1</v>
      </c>
      <c r="M152" s="20">
        <v>1</v>
      </c>
      <c r="N152" s="20">
        <v>2</v>
      </c>
      <c r="O152" s="11">
        <f t="shared" si="6"/>
        <v>20</v>
      </c>
      <c r="P152" s="11">
        <f t="shared" si="7"/>
        <v>12</v>
      </c>
      <c r="Q152" s="11">
        <f t="shared" si="8"/>
        <v>8</v>
      </c>
    </row>
    <row r="153" spans="1:17" x14ac:dyDescent="0.3">
      <c r="A153" s="20">
        <v>1</v>
      </c>
      <c r="B153" s="20" t="s">
        <v>277</v>
      </c>
      <c r="C153" s="20">
        <v>1990</v>
      </c>
      <c r="D153" s="20">
        <v>28</v>
      </c>
      <c r="E153" s="20">
        <v>3</v>
      </c>
      <c r="F153" s="20">
        <v>3</v>
      </c>
      <c r="G153" s="20">
        <v>2</v>
      </c>
      <c r="H153" s="20">
        <v>3</v>
      </c>
      <c r="I153" s="20">
        <v>2</v>
      </c>
      <c r="J153" s="20">
        <v>3</v>
      </c>
      <c r="K153" s="20">
        <v>3</v>
      </c>
      <c r="L153" s="20">
        <v>2</v>
      </c>
      <c r="M153" s="20">
        <v>2</v>
      </c>
      <c r="N153" s="20">
        <v>3</v>
      </c>
      <c r="O153" s="11">
        <f t="shared" si="6"/>
        <v>26</v>
      </c>
      <c r="P153" s="11">
        <f t="shared" si="7"/>
        <v>18</v>
      </c>
      <c r="Q153" s="11">
        <f t="shared" si="8"/>
        <v>8</v>
      </c>
    </row>
    <row r="154" spans="1:17" x14ac:dyDescent="0.3">
      <c r="A154" s="20">
        <v>0</v>
      </c>
      <c r="B154" s="20" t="s">
        <v>277</v>
      </c>
      <c r="C154" s="20">
        <v>1990</v>
      </c>
      <c r="D154" s="20">
        <v>28</v>
      </c>
      <c r="E154" s="20">
        <v>1</v>
      </c>
      <c r="F154" s="20">
        <v>3</v>
      </c>
      <c r="G154" s="20">
        <v>1</v>
      </c>
      <c r="H154" s="20">
        <v>4</v>
      </c>
      <c r="I154" s="20">
        <v>1</v>
      </c>
      <c r="J154" s="20">
        <v>4</v>
      </c>
      <c r="K154" s="20">
        <v>1</v>
      </c>
      <c r="L154" s="20">
        <v>1</v>
      </c>
      <c r="M154" s="20">
        <v>2</v>
      </c>
      <c r="N154" s="20">
        <v>2</v>
      </c>
      <c r="O154" s="11">
        <f t="shared" si="6"/>
        <v>20</v>
      </c>
      <c r="P154" s="11">
        <f t="shared" si="7"/>
        <v>11</v>
      </c>
      <c r="Q154" s="11">
        <f t="shared" si="8"/>
        <v>9</v>
      </c>
    </row>
    <row r="155" spans="1:17" x14ac:dyDescent="0.3">
      <c r="A155" s="20">
        <v>0</v>
      </c>
      <c r="B155" s="20" t="s">
        <v>277</v>
      </c>
      <c r="C155" s="20">
        <v>1990</v>
      </c>
      <c r="D155" s="20">
        <v>28</v>
      </c>
      <c r="E155" s="20">
        <v>2</v>
      </c>
      <c r="F155" s="20">
        <v>3</v>
      </c>
      <c r="G155" s="20">
        <v>2</v>
      </c>
      <c r="H155" s="20">
        <v>2</v>
      </c>
      <c r="I155" s="20">
        <v>2</v>
      </c>
      <c r="J155" s="20">
        <v>2</v>
      </c>
      <c r="K155" s="20">
        <v>2</v>
      </c>
      <c r="L155" s="20">
        <v>2</v>
      </c>
      <c r="M155" s="20">
        <v>2</v>
      </c>
      <c r="N155" s="20">
        <v>2</v>
      </c>
      <c r="O155" s="11">
        <f t="shared" si="6"/>
        <v>21</v>
      </c>
      <c r="P155" s="11">
        <f t="shared" si="7"/>
        <v>15</v>
      </c>
      <c r="Q155" s="11">
        <f t="shared" si="8"/>
        <v>6</v>
      </c>
    </row>
    <row r="156" spans="1:17" x14ac:dyDescent="0.3">
      <c r="A156" s="20">
        <v>1</v>
      </c>
      <c r="B156" s="20" t="s">
        <v>277</v>
      </c>
      <c r="C156" s="20">
        <v>1990</v>
      </c>
      <c r="D156" s="20">
        <v>28</v>
      </c>
      <c r="E156" s="20">
        <v>3</v>
      </c>
      <c r="F156" s="20">
        <v>3</v>
      </c>
      <c r="G156" s="20">
        <v>3</v>
      </c>
      <c r="H156" s="20">
        <v>2</v>
      </c>
      <c r="I156" s="20">
        <v>2</v>
      </c>
      <c r="J156" s="20">
        <v>2</v>
      </c>
      <c r="K156" s="20">
        <v>2</v>
      </c>
      <c r="L156" s="20">
        <v>3</v>
      </c>
      <c r="M156" s="20">
        <v>3</v>
      </c>
      <c r="N156" s="20">
        <v>2</v>
      </c>
      <c r="O156" s="11">
        <f t="shared" si="6"/>
        <v>25</v>
      </c>
      <c r="P156" s="11">
        <f t="shared" si="7"/>
        <v>19</v>
      </c>
      <c r="Q156" s="11">
        <f t="shared" si="8"/>
        <v>6</v>
      </c>
    </row>
    <row r="157" spans="1:17" x14ac:dyDescent="0.3">
      <c r="A157" s="20">
        <v>0</v>
      </c>
      <c r="B157" s="20" t="s">
        <v>277</v>
      </c>
      <c r="C157" s="20">
        <v>1990</v>
      </c>
      <c r="D157" s="20">
        <v>28</v>
      </c>
      <c r="E157" s="20">
        <v>1</v>
      </c>
      <c r="F157" s="20">
        <v>2</v>
      </c>
      <c r="G157" s="20">
        <v>1</v>
      </c>
      <c r="H157" s="20">
        <v>4</v>
      </c>
      <c r="I157" s="20">
        <v>4</v>
      </c>
      <c r="J157" s="20">
        <v>4</v>
      </c>
      <c r="K157" s="20">
        <v>2</v>
      </c>
      <c r="L157" s="20">
        <v>1</v>
      </c>
      <c r="M157" s="20">
        <v>3</v>
      </c>
      <c r="N157" s="20">
        <v>3</v>
      </c>
      <c r="O157" s="11">
        <f t="shared" si="6"/>
        <v>25</v>
      </c>
      <c r="P157" s="11">
        <f t="shared" si="7"/>
        <v>13</v>
      </c>
      <c r="Q157" s="11">
        <f t="shared" si="8"/>
        <v>12</v>
      </c>
    </row>
    <row r="158" spans="1:17" x14ac:dyDescent="0.3">
      <c r="A158" s="20">
        <v>0</v>
      </c>
      <c r="B158" s="20" t="s">
        <v>277</v>
      </c>
      <c r="C158" s="20">
        <v>1990</v>
      </c>
      <c r="D158" s="20">
        <v>28</v>
      </c>
      <c r="E158" s="20">
        <v>1</v>
      </c>
      <c r="F158" s="20">
        <v>1</v>
      </c>
      <c r="G158" s="20">
        <v>1</v>
      </c>
      <c r="H158" s="20">
        <v>4</v>
      </c>
      <c r="I158" s="20">
        <v>3</v>
      </c>
      <c r="J158" s="20">
        <v>2</v>
      </c>
      <c r="K158" s="20">
        <v>1</v>
      </c>
      <c r="L158" s="20">
        <v>1</v>
      </c>
      <c r="M158" s="20">
        <v>2</v>
      </c>
      <c r="N158" s="20">
        <v>1</v>
      </c>
      <c r="O158" s="11">
        <f t="shared" si="6"/>
        <v>17</v>
      </c>
      <c r="P158" s="11">
        <f t="shared" si="7"/>
        <v>8</v>
      </c>
      <c r="Q158" s="11">
        <f t="shared" si="8"/>
        <v>9</v>
      </c>
    </row>
    <row r="159" spans="1:17" x14ac:dyDescent="0.3">
      <c r="A159" s="20">
        <v>0</v>
      </c>
      <c r="B159" s="20" t="s">
        <v>277</v>
      </c>
      <c r="C159" s="20">
        <v>1990</v>
      </c>
      <c r="D159" s="20">
        <v>28</v>
      </c>
      <c r="E159" s="20">
        <v>2</v>
      </c>
      <c r="F159" s="20">
        <v>2</v>
      </c>
      <c r="G159" s="20">
        <v>2</v>
      </c>
      <c r="H159" s="20">
        <v>4</v>
      </c>
      <c r="I159" s="20">
        <v>3</v>
      </c>
      <c r="J159" s="20">
        <v>3</v>
      </c>
      <c r="K159" s="20">
        <v>2</v>
      </c>
      <c r="L159" s="20">
        <v>2</v>
      </c>
      <c r="M159" s="20">
        <v>2</v>
      </c>
      <c r="N159" s="20">
        <v>2</v>
      </c>
      <c r="O159" s="11">
        <f t="shared" si="6"/>
        <v>24</v>
      </c>
      <c r="P159" s="11">
        <f t="shared" si="7"/>
        <v>14</v>
      </c>
      <c r="Q159" s="11">
        <f t="shared" si="8"/>
        <v>10</v>
      </c>
    </row>
    <row r="160" spans="1:17" x14ac:dyDescent="0.3">
      <c r="A160" s="20">
        <v>0</v>
      </c>
      <c r="B160" s="20" t="s">
        <v>277</v>
      </c>
      <c r="C160" s="20">
        <v>1990</v>
      </c>
      <c r="D160" s="20">
        <v>28</v>
      </c>
      <c r="E160" s="20">
        <v>1</v>
      </c>
      <c r="F160" s="20">
        <v>2</v>
      </c>
      <c r="G160" s="20">
        <v>1</v>
      </c>
      <c r="H160" s="20">
        <v>3</v>
      </c>
      <c r="I160" s="20">
        <v>1</v>
      </c>
      <c r="J160" s="20">
        <v>4</v>
      </c>
      <c r="K160" s="20">
        <v>1</v>
      </c>
      <c r="L160" s="20">
        <v>1</v>
      </c>
      <c r="M160" s="20">
        <v>2</v>
      </c>
      <c r="N160" s="20">
        <v>2</v>
      </c>
      <c r="O160" s="11">
        <f t="shared" si="6"/>
        <v>18</v>
      </c>
      <c r="P160" s="11">
        <f t="shared" si="7"/>
        <v>10</v>
      </c>
      <c r="Q160" s="11">
        <f t="shared" si="8"/>
        <v>8</v>
      </c>
    </row>
    <row r="161" spans="1:17" x14ac:dyDescent="0.3">
      <c r="A161" s="20">
        <v>0</v>
      </c>
      <c r="B161" s="20" t="s">
        <v>277</v>
      </c>
      <c r="C161" s="20">
        <v>1990</v>
      </c>
      <c r="D161" s="20">
        <v>28</v>
      </c>
      <c r="E161" s="20">
        <v>2</v>
      </c>
      <c r="F161" s="20">
        <v>3</v>
      </c>
      <c r="G161" s="20">
        <v>3</v>
      </c>
      <c r="H161" s="20">
        <v>4</v>
      </c>
      <c r="I161" s="20">
        <v>1</v>
      </c>
      <c r="J161" s="20">
        <v>2</v>
      </c>
      <c r="K161" s="20">
        <v>2</v>
      </c>
      <c r="L161" s="20">
        <v>2</v>
      </c>
      <c r="M161" s="20">
        <v>2</v>
      </c>
      <c r="N161" s="20">
        <v>2</v>
      </c>
      <c r="O161" s="11">
        <f t="shared" si="6"/>
        <v>23</v>
      </c>
      <c r="P161" s="11">
        <f t="shared" si="7"/>
        <v>16</v>
      </c>
      <c r="Q161" s="11">
        <f t="shared" si="8"/>
        <v>7</v>
      </c>
    </row>
    <row r="162" spans="1:17" x14ac:dyDescent="0.3">
      <c r="A162" s="20">
        <v>0</v>
      </c>
      <c r="B162" s="20" t="s">
        <v>277</v>
      </c>
      <c r="C162" s="20">
        <v>1990</v>
      </c>
      <c r="D162" s="20">
        <v>28</v>
      </c>
      <c r="E162" s="20">
        <v>1</v>
      </c>
      <c r="F162" s="20">
        <v>1</v>
      </c>
      <c r="G162" s="20">
        <v>1</v>
      </c>
      <c r="H162" s="20">
        <v>3</v>
      </c>
      <c r="I162" s="20">
        <v>3</v>
      </c>
      <c r="J162" s="20">
        <v>4</v>
      </c>
      <c r="K162" s="20">
        <v>1</v>
      </c>
      <c r="L162" s="20">
        <v>1</v>
      </c>
      <c r="M162" s="20">
        <v>1</v>
      </c>
      <c r="N162" s="20">
        <v>1</v>
      </c>
      <c r="O162" s="11">
        <f t="shared" si="6"/>
        <v>17</v>
      </c>
      <c r="P162" s="11">
        <f t="shared" si="7"/>
        <v>7</v>
      </c>
      <c r="Q162" s="11">
        <f t="shared" si="8"/>
        <v>10</v>
      </c>
    </row>
    <row r="163" spans="1:17" x14ac:dyDescent="0.3">
      <c r="A163" s="20">
        <v>0</v>
      </c>
      <c r="B163" s="20" t="s">
        <v>277</v>
      </c>
      <c r="C163" s="20">
        <v>1990</v>
      </c>
      <c r="D163" s="20">
        <v>28</v>
      </c>
      <c r="E163" s="20">
        <v>1</v>
      </c>
      <c r="F163" s="20">
        <v>2</v>
      </c>
      <c r="G163" s="20">
        <v>1</v>
      </c>
      <c r="H163" s="20">
        <v>4</v>
      </c>
      <c r="I163" s="20">
        <v>1</v>
      </c>
      <c r="J163" s="20">
        <v>4</v>
      </c>
      <c r="K163" s="20">
        <v>2</v>
      </c>
      <c r="L163" s="20">
        <v>1</v>
      </c>
      <c r="M163" s="20">
        <v>2</v>
      </c>
      <c r="N163" s="20">
        <v>3</v>
      </c>
      <c r="O163" s="11">
        <f t="shared" si="6"/>
        <v>21</v>
      </c>
      <c r="P163" s="11">
        <f t="shared" si="7"/>
        <v>12</v>
      </c>
      <c r="Q163" s="11">
        <f t="shared" si="8"/>
        <v>9</v>
      </c>
    </row>
    <row r="164" spans="1:17" x14ac:dyDescent="0.3">
      <c r="A164" s="20">
        <v>1</v>
      </c>
      <c r="B164" s="20" t="s">
        <v>277</v>
      </c>
      <c r="C164" s="20">
        <v>1990</v>
      </c>
      <c r="D164" s="20">
        <v>28</v>
      </c>
      <c r="E164" s="20">
        <v>4</v>
      </c>
      <c r="F164" s="20">
        <v>4</v>
      </c>
      <c r="G164" s="20">
        <v>2</v>
      </c>
      <c r="H164" s="20">
        <v>3</v>
      </c>
      <c r="I164" s="20">
        <v>1</v>
      </c>
      <c r="J164" s="20">
        <v>4</v>
      </c>
      <c r="K164" s="20">
        <v>1</v>
      </c>
      <c r="L164" s="20">
        <v>1</v>
      </c>
      <c r="M164" s="20">
        <v>2</v>
      </c>
      <c r="N164" s="20">
        <v>4</v>
      </c>
      <c r="O164" s="11">
        <f t="shared" si="6"/>
        <v>26</v>
      </c>
      <c r="P164" s="11">
        <f t="shared" si="7"/>
        <v>18</v>
      </c>
      <c r="Q164" s="11">
        <f t="shared" si="8"/>
        <v>8</v>
      </c>
    </row>
    <row r="165" spans="1:17" x14ac:dyDescent="0.3">
      <c r="A165" s="20">
        <v>0</v>
      </c>
      <c r="B165" s="20" t="s">
        <v>277</v>
      </c>
      <c r="C165" s="20">
        <v>1990</v>
      </c>
      <c r="D165" s="20">
        <v>28</v>
      </c>
      <c r="E165" s="20">
        <v>4</v>
      </c>
      <c r="F165" s="20">
        <v>4</v>
      </c>
      <c r="G165" s="20">
        <v>1</v>
      </c>
      <c r="H165" s="20">
        <v>3</v>
      </c>
      <c r="I165" s="20">
        <v>1</v>
      </c>
      <c r="J165" s="20">
        <v>2</v>
      </c>
      <c r="K165" s="20">
        <v>1</v>
      </c>
      <c r="L165" s="20">
        <v>1</v>
      </c>
      <c r="M165" s="20">
        <v>1</v>
      </c>
      <c r="N165" s="20">
        <v>1</v>
      </c>
      <c r="O165" s="11">
        <f t="shared" si="6"/>
        <v>19</v>
      </c>
      <c r="P165" s="11">
        <f t="shared" si="7"/>
        <v>13</v>
      </c>
      <c r="Q165" s="11">
        <f t="shared" si="8"/>
        <v>6</v>
      </c>
    </row>
    <row r="166" spans="1:17" x14ac:dyDescent="0.3">
      <c r="A166" s="20">
        <v>0</v>
      </c>
      <c r="B166" s="20" t="s">
        <v>277</v>
      </c>
      <c r="C166" s="20">
        <v>1991</v>
      </c>
      <c r="D166" s="20">
        <v>27</v>
      </c>
      <c r="E166" s="20">
        <v>2</v>
      </c>
      <c r="F166" s="20">
        <v>2</v>
      </c>
      <c r="G166" s="20">
        <v>2</v>
      </c>
      <c r="H166" s="20">
        <v>3</v>
      </c>
      <c r="I166" s="20">
        <v>3</v>
      </c>
      <c r="J166" s="20">
        <v>2</v>
      </c>
      <c r="K166" s="20">
        <v>1</v>
      </c>
      <c r="L166" s="20">
        <v>1</v>
      </c>
      <c r="M166" s="20">
        <v>1</v>
      </c>
      <c r="N166" s="20">
        <v>1</v>
      </c>
      <c r="O166" s="11">
        <f t="shared" si="6"/>
        <v>18</v>
      </c>
      <c r="P166" s="11">
        <f t="shared" si="7"/>
        <v>10</v>
      </c>
      <c r="Q166" s="11">
        <f t="shared" si="8"/>
        <v>8</v>
      </c>
    </row>
    <row r="167" spans="1:17" x14ac:dyDescent="0.3">
      <c r="A167" s="20">
        <v>0</v>
      </c>
      <c r="B167" s="20" t="s">
        <v>277</v>
      </c>
      <c r="C167" s="20">
        <v>1991</v>
      </c>
      <c r="D167" s="20">
        <v>27</v>
      </c>
      <c r="E167" s="20">
        <v>1</v>
      </c>
      <c r="F167" s="20">
        <v>2</v>
      </c>
      <c r="G167" s="20">
        <v>2</v>
      </c>
      <c r="H167" s="20">
        <v>4</v>
      </c>
      <c r="I167" s="20">
        <v>2</v>
      </c>
      <c r="J167" s="20">
        <v>4</v>
      </c>
      <c r="K167" s="20">
        <v>2</v>
      </c>
      <c r="L167" s="20">
        <v>2</v>
      </c>
      <c r="M167" s="20">
        <v>3</v>
      </c>
      <c r="N167" s="20">
        <v>3</v>
      </c>
      <c r="O167" s="11">
        <f t="shared" si="6"/>
        <v>25</v>
      </c>
      <c r="P167" s="11">
        <f t="shared" si="7"/>
        <v>15</v>
      </c>
      <c r="Q167" s="11">
        <f t="shared" si="8"/>
        <v>10</v>
      </c>
    </row>
    <row r="168" spans="1:17" x14ac:dyDescent="0.3">
      <c r="A168" s="20">
        <v>0</v>
      </c>
      <c r="B168" s="20" t="s">
        <v>277</v>
      </c>
      <c r="C168" s="20">
        <v>1991</v>
      </c>
      <c r="D168" s="20">
        <v>27</v>
      </c>
      <c r="E168" s="20">
        <v>2</v>
      </c>
      <c r="F168" s="20">
        <v>2</v>
      </c>
      <c r="G168" s="20">
        <v>2</v>
      </c>
      <c r="H168" s="20">
        <v>3</v>
      </c>
      <c r="I168" s="20">
        <v>3</v>
      </c>
      <c r="J168" s="20">
        <v>3</v>
      </c>
      <c r="K168" s="20">
        <v>2</v>
      </c>
      <c r="L168" s="20">
        <v>2</v>
      </c>
      <c r="M168" s="20">
        <v>3</v>
      </c>
      <c r="N168" s="20">
        <v>2</v>
      </c>
      <c r="O168" s="11">
        <f t="shared" si="6"/>
        <v>24</v>
      </c>
      <c r="P168" s="11">
        <f t="shared" si="7"/>
        <v>15</v>
      </c>
      <c r="Q168" s="11">
        <f t="shared" si="8"/>
        <v>9</v>
      </c>
    </row>
    <row r="169" spans="1:17" x14ac:dyDescent="0.3">
      <c r="A169" s="20">
        <v>1</v>
      </c>
      <c r="B169" s="20" t="s">
        <v>277</v>
      </c>
      <c r="C169" s="20">
        <v>1991</v>
      </c>
      <c r="D169" s="20">
        <v>27</v>
      </c>
      <c r="E169" s="20">
        <v>2</v>
      </c>
      <c r="F169" s="20">
        <v>4</v>
      </c>
      <c r="G169" s="20">
        <v>1</v>
      </c>
      <c r="H169" s="20">
        <v>3</v>
      </c>
      <c r="I169" s="20">
        <v>2</v>
      </c>
      <c r="J169" s="20">
        <v>3</v>
      </c>
      <c r="K169" s="20">
        <v>2</v>
      </c>
      <c r="L169" s="20">
        <v>2</v>
      </c>
      <c r="M169" s="20">
        <v>4</v>
      </c>
      <c r="N169" s="20">
        <v>1</v>
      </c>
      <c r="O169" s="11">
        <f t="shared" si="6"/>
        <v>24</v>
      </c>
      <c r="P169" s="11">
        <f t="shared" si="7"/>
        <v>16</v>
      </c>
      <c r="Q169" s="11">
        <f t="shared" si="8"/>
        <v>8</v>
      </c>
    </row>
    <row r="170" spans="1:17" x14ac:dyDescent="0.3">
      <c r="A170" s="20">
        <v>0</v>
      </c>
      <c r="B170" s="20" t="s">
        <v>277</v>
      </c>
      <c r="C170" s="20">
        <v>1991</v>
      </c>
      <c r="D170" s="20">
        <v>27</v>
      </c>
      <c r="E170" s="20">
        <v>3</v>
      </c>
      <c r="F170" s="20">
        <v>1</v>
      </c>
      <c r="G170" s="20">
        <v>2</v>
      </c>
      <c r="H170" s="20">
        <v>3</v>
      </c>
      <c r="I170" s="20">
        <v>2</v>
      </c>
      <c r="J170" s="20">
        <v>3</v>
      </c>
      <c r="K170" s="20">
        <v>1</v>
      </c>
      <c r="L170" s="20">
        <v>1</v>
      </c>
      <c r="M170" s="20">
        <v>1</v>
      </c>
      <c r="N170" s="20">
        <v>1</v>
      </c>
      <c r="O170" s="11">
        <f t="shared" si="6"/>
        <v>18</v>
      </c>
      <c r="P170" s="11">
        <f t="shared" si="7"/>
        <v>10</v>
      </c>
      <c r="Q170" s="11">
        <f t="shared" si="8"/>
        <v>8</v>
      </c>
    </row>
    <row r="171" spans="1:17" x14ac:dyDescent="0.3">
      <c r="A171" s="20">
        <v>0</v>
      </c>
      <c r="B171" s="20" t="s">
        <v>277</v>
      </c>
      <c r="C171" s="20">
        <v>1991</v>
      </c>
      <c r="D171" s="20">
        <v>27</v>
      </c>
      <c r="E171" s="20">
        <v>3</v>
      </c>
      <c r="F171" s="20">
        <v>2</v>
      </c>
      <c r="G171" s="20">
        <v>2</v>
      </c>
      <c r="H171" s="20">
        <v>4</v>
      </c>
      <c r="I171" s="20">
        <v>4</v>
      </c>
      <c r="J171" s="20">
        <v>4</v>
      </c>
      <c r="K171" s="20">
        <v>1</v>
      </c>
      <c r="L171" s="20">
        <v>1</v>
      </c>
      <c r="M171" s="20">
        <v>1</v>
      </c>
      <c r="N171" s="20">
        <v>1</v>
      </c>
      <c r="O171" s="11">
        <f t="shared" si="6"/>
        <v>23</v>
      </c>
      <c r="P171" s="11">
        <f t="shared" si="7"/>
        <v>11</v>
      </c>
      <c r="Q171" s="11">
        <f t="shared" si="8"/>
        <v>12</v>
      </c>
    </row>
    <row r="172" spans="1:17" x14ac:dyDescent="0.3">
      <c r="A172" s="20">
        <v>0</v>
      </c>
      <c r="B172" s="20" t="s">
        <v>277</v>
      </c>
      <c r="C172" s="20">
        <v>1991</v>
      </c>
      <c r="D172" s="20">
        <v>27</v>
      </c>
      <c r="E172" s="20">
        <v>4</v>
      </c>
      <c r="F172" s="20">
        <v>1</v>
      </c>
      <c r="G172" s="20">
        <v>1</v>
      </c>
      <c r="H172" s="20">
        <v>2</v>
      </c>
      <c r="I172" s="20">
        <v>2</v>
      </c>
      <c r="J172" s="20">
        <v>1</v>
      </c>
      <c r="K172" s="20">
        <v>1</v>
      </c>
      <c r="L172" s="20">
        <v>1</v>
      </c>
      <c r="M172" s="20">
        <v>1</v>
      </c>
      <c r="N172" s="20">
        <v>3</v>
      </c>
      <c r="O172" s="11">
        <f t="shared" si="6"/>
        <v>17</v>
      </c>
      <c r="P172" s="11">
        <f t="shared" si="7"/>
        <v>12</v>
      </c>
      <c r="Q172" s="11">
        <f t="shared" si="8"/>
        <v>5</v>
      </c>
    </row>
    <row r="173" spans="1:17" x14ac:dyDescent="0.3">
      <c r="A173" s="20">
        <v>0</v>
      </c>
      <c r="B173" s="20" t="s">
        <v>277</v>
      </c>
      <c r="C173" s="20">
        <v>1991</v>
      </c>
      <c r="D173" s="20">
        <v>27</v>
      </c>
      <c r="E173" s="20">
        <v>1</v>
      </c>
      <c r="F173" s="20">
        <v>3</v>
      </c>
      <c r="G173" s="20">
        <v>1</v>
      </c>
      <c r="H173" s="20">
        <v>4</v>
      </c>
      <c r="I173" s="20">
        <v>4</v>
      </c>
      <c r="J173" s="20">
        <v>4</v>
      </c>
      <c r="K173" s="20">
        <v>1</v>
      </c>
      <c r="L173" s="20">
        <v>1</v>
      </c>
      <c r="M173" s="20">
        <v>1</v>
      </c>
      <c r="N173" s="20">
        <v>1</v>
      </c>
      <c r="O173" s="11">
        <f t="shared" si="6"/>
        <v>21</v>
      </c>
      <c r="P173" s="11">
        <f t="shared" si="7"/>
        <v>9</v>
      </c>
      <c r="Q173" s="11">
        <f t="shared" si="8"/>
        <v>12</v>
      </c>
    </row>
    <row r="174" spans="1:17" x14ac:dyDescent="0.3">
      <c r="A174" s="20">
        <v>0</v>
      </c>
      <c r="B174" s="20" t="s">
        <v>277</v>
      </c>
      <c r="C174" s="20">
        <v>1991</v>
      </c>
      <c r="D174" s="20">
        <v>27</v>
      </c>
      <c r="E174" s="20">
        <v>2</v>
      </c>
      <c r="F174" s="20">
        <v>3</v>
      </c>
      <c r="G174" s="20">
        <v>3</v>
      </c>
      <c r="H174" s="20">
        <v>4</v>
      </c>
      <c r="I174" s="20">
        <v>4</v>
      </c>
      <c r="J174" s="20">
        <v>4</v>
      </c>
      <c r="K174" s="20">
        <v>3</v>
      </c>
      <c r="L174" s="20">
        <v>2</v>
      </c>
      <c r="M174" s="20">
        <v>2</v>
      </c>
      <c r="N174" s="20">
        <v>2</v>
      </c>
      <c r="O174" s="11">
        <f t="shared" si="6"/>
        <v>29</v>
      </c>
      <c r="P174" s="11">
        <f t="shared" si="7"/>
        <v>17</v>
      </c>
      <c r="Q174" s="11">
        <f t="shared" si="8"/>
        <v>12</v>
      </c>
    </row>
    <row r="175" spans="1:17" x14ac:dyDescent="0.3">
      <c r="A175" s="20">
        <v>0</v>
      </c>
      <c r="B175" s="20" t="s">
        <v>277</v>
      </c>
      <c r="C175" s="20">
        <v>1991</v>
      </c>
      <c r="D175" s="20">
        <v>27</v>
      </c>
      <c r="E175" s="20">
        <v>3</v>
      </c>
      <c r="F175" s="20">
        <v>1</v>
      </c>
      <c r="G175" s="20">
        <v>2</v>
      </c>
      <c r="H175" s="20">
        <v>3</v>
      </c>
      <c r="I175" s="20">
        <v>2</v>
      </c>
      <c r="J175" s="20">
        <v>3</v>
      </c>
      <c r="K175" s="20">
        <v>2</v>
      </c>
      <c r="L175" s="20">
        <v>2</v>
      </c>
      <c r="M175" s="20">
        <v>2</v>
      </c>
      <c r="N175" s="20">
        <v>2</v>
      </c>
      <c r="O175" s="11">
        <f t="shared" si="6"/>
        <v>22</v>
      </c>
      <c r="P175" s="11">
        <f t="shared" si="7"/>
        <v>14</v>
      </c>
      <c r="Q175" s="11">
        <f t="shared" si="8"/>
        <v>8</v>
      </c>
    </row>
    <row r="176" spans="1:17" x14ac:dyDescent="0.3">
      <c r="A176" s="20">
        <v>0</v>
      </c>
      <c r="B176" s="20" t="s">
        <v>277</v>
      </c>
      <c r="C176" s="20">
        <v>1991</v>
      </c>
      <c r="D176" s="20">
        <v>27</v>
      </c>
      <c r="E176" s="20">
        <v>3</v>
      </c>
      <c r="F176" s="20">
        <v>4</v>
      </c>
      <c r="G176" s="20">
        <v>3</v>
      </c>
      <c r="H176" s="20">
        <v>4</v>
      </c>
      <c r="I176" s="20">
        <v>3</v>
      </c>
      <c r="J176" s="20">
        <v>3</v>
      </c>
      <c r="K176" s="20">
        <v>2</v>
      </c>
      <c r="L176" s="20">
        <v>1</v>
      </c>
      <c r="M176" s="20">
        <v>1</v>
      </c>
      <c r="N176" s="20">
        <v>3</v>
      </c>
      <c r="O176" s="11">
        <f t="shared" si="6"/>
        <v>27</v>
      </c>
      <c r="P176" s="11">
        <f t="shared" si="7"/>
        <v>17</v>
      </c>
      <c r="Q176" s="11">
        <f t="shared" si="8"/>
        <v>10</v>
      </c>
    </row>
    <row r="177" spans="1:17" x14ac:dyDescent="0.3">
      <c r="A177" s="20">
        <v>0</v>
      </c>
      <c r="B177" s="20" t="s">
        <v>277</v>
      </c>
      <c r="C177" s="20">
        <v>1991</v>
      </c>
      <c r="D177" s="20">
        <v>27</v>
      </c>
      <c r="E177" s="20">
        <v>2</v>
      </c>
      <c r="F177" s="20">
        <v>2</v>
      </c>
      <c r="G177" s="20">
        <v>1</v>
      </c>
      <c r="H177" s="20">
        <v>2</v>
      </c>
      <c r="I177" s="20">
        <v>2</v>
      </c>
      <c r="J177" s="20">
        <v>2</v>
      </c>
      <c r="K177" s="20">
        <v>1</v>
      </c>
      <c r="L177" s="20">
        <v>2</v>
      </c>
      <c r="M177" s="20">
        <v>2</v>
      </c>
      <c r="N177" s="20">
        <v>2</v>
      </c>
      <c r="O177" s="11">
        <f t="shared" si="6"/>
        <v>18</v>
      </c>
      <c r="P177" s="11">
        <f t="shared" si="7"/>
        <v>12</v>
      </c>
      <c r="Q177" s="11">
        <f t="shared" si="8"/>
        <v>6</v>
      </c>
    </row>
    <row r="178" spans="1:17" x14ac:dyDescent="0.3">
      <c r="A178" s="20">
        <v>0</v>
      </c>
      <c r="B178" s="20" t="s">
        <v>277</v>
      </c>
      <c r="C178" s="20">
        <v>1991</v>
      </c>
      <c r="D178" s="20">
        <v>27</v>
      </c>
      <c r="E178" s="20">
        <v>2</v>
      </c>
      <c r="F178" s="20">
        <v>2</v>
      </c>
      <c r="G178" s="20">
        <v>2</v>
      </c>
      <c r="H178" s="20">
        <v>4</v>
      </c>
      <c r="I178" s="20">
        <v>4</v>
      </c>
      <c r="J178" s="20">
        <v>4</v>
      </c>
      <c r="K178" s="20">
        <v>2</v>
      </c>
      <c r="L178" s="20">
        <v>1</v>
      </c>
      <c r="M178" s="20">
        <v>3</v>
      </c>
      <c r="N178" s="20">
        <v>2</v>
      </c>
      <c r="O178" s="11">
        <f t="shared" si="6"/>
        <v>26</v>
      </c>
      <c r="P178" s="11">
        <f t="shared" si="7"/>
        <v>14</v>
      </c>
      <c r="Q178" s="11">
        <f t="shared" si="8"/>
        <v>12</v>
      </c>
    </row>
    <row r="179" spans="1:17" x14ac:dyDescent="0.3">
      <c r="A179" s="20">
        <v>1</v>
      </c>
      <c r="B179" s="20" t="s">
        <v>277</v>
      </c>
      <c r="C179" s="20">
        <v>1992</v>
      </c>
      <c r="D179" s="20">
        <v>26</v>
      </c>
      <c r="E179" s="20">
        <v>2</v>
      </c>
      <c r="F179" s="20">
        <v>2</v>
      </c>
      <c r="G179" s="20">
        <v>2</v>
      </c>
      <c r="H179" s="20">
        <v>2</v>
      </c>
      <c r="I179" s="20">
        <v>2</v>
      </c>
      <c r="J179" s="20">
        <v>3</v>
      </c>
      <c r="K179" s="20">
        <v>2</v>
      </c>
      <c r="L179" s="20">
        <v>2</v>
      </c>
      <c r="M179" s="20">
        <v>2</v>
      </c>
      <c r="N179" s="20">
        <v>2</v>
      </c>
      <c r="O179" s="11">
        <f t="shared" si="6"/>
        <v>21</v>
      </c>
      <c r="P179" s="11">
        <f t="shared" si="7"/>
        <v>14</v>
      </c>
      <c r="Q179" s="11">
        <f t="shared" si="8"/>
        <v>7</v>
      </c>
    </row>
    <row r="180" spans="1:17" x14ac:dyDescent="0.3">
      <c r="A180" s="20">
        <v>0</v>
      </c>
      <c r="B180" s="20" t="s">
        <v>277</v>
      </c>
      <c r="C180" s="20">
        <v>1992</v>
      </c>
      <c r="D180" s="20">
        <v>26</v>
      </c>
      <c r="E180" s="20">
        <v>2</v>
      </c>
      <c r="F180" s="20">
        <v>2</v>
      </c>
      <c r="G180" s="20">
        <v>3</v>
      </c>
      <c r="H180" s="20">
        <v>4</v>
      </c>
      <c r="I180" s="20">
        <v>4</v>
      </c>
      <c r="J180" s="20">
        <v>4</v>
      </c>
      <c r="K180" s="20">
        <v>4</v>
      </c>
      <c r="L180" s="20">
        <v>1</v>
      </c>
      <c r="M180" s="20">
        <v>2</v>
      </c>
      <c r="N180" s="20">
        <v>4</v>
      </c>
      <c r="O180" s="11">
        <f t="shared" si="6"/>
        <v>30</v>
      </c>
      <c r="P180" s="11">
        <f t="shared" si="7"/>
        <v>18</v>
      </c>
      <c r="Q180" s="11">
        <f t="shared" si="8"/>
        <v>12</v>
      </c>
    </row>
    <row r="181" spans="1:17" x14ac:dyDescent="0.3">
      <c r="A181" s="20">
        <v>0</v>
      </c>
      <c r="B181" s="20" t="s">
        <v>277</v>
      </c>
      <c r="C181" s="20">
        <v>1992</v>
      </c>
      <c r="D181" s="20">
        <v>26</v>
      </c>
      <c r="E181" s="20">
        <v>2</v>
      </c>
      <c r="F181" s="20">
        <v>4</v>
      </c>
      <c r="G181" s="20">
        <v>2</v>
      </c>
      <c r="H181" s="20">
        <v>3</v>
      </c>
      <c r="I181" s="20">
        <v>2</v>
      </c>
      <c r="J181" s="20">
        <v>2</v>
      </c>
      <c r="K181" s="20">
        <v>2</v>
      </c>
      <c r="L181" s="20">
        <v>2</v>
      </c>
      <c r="M181" s="20">
        <v>3</v>
      </c>
      <c r="N181" s="20">
        <v>2</v>
      </c>
      <c r="O181" s="11">
        <f t="shared" si="6"/>
        <v>24</v>
      </c>
      <c r="P181" s="11">
        <f t="shared" si="7"/>
        <v>17</v>
      </c>
      <c r="Q181" s="11">
        <f t="shared" si="8"/>
        <v>7</v>
      </c>
    </row>
    <row r="182" spans="1:17" x14ac:dyDescent="0.3">
      <c r="A182" s="20">
        <v>0</v>
      </c>
      <c r="B182" s="20" t="s">
        <v>277</v>
      </c>
      <c r="C182" s="20">
        <v>1992</v>
      </c>
      <c r="D182" s="20">
        <v>26</v>
      </c>
      <c r="E182" s="20">
        <v>3</v>
      </c>
      <c r="F182" s="20">
        <v>3</v>
      </c>
      <c r="G182" s="20">
        <v>1</v>
      </c>
      <c r="H182" s="20">
        <v>2</v>
      </c>
      <c r="I182" s="20">
        <v>1</v>
      </c>
      <c r="J182" s="20">
        <v>3</v>
      </c>
      <c r="K182" s="20">
        <v>1</v>
      </c>
      <c r="L182" s="20">
        <v>1</v>
      </c>
      <c r="M182" s="20">
        <v>1</v>
      </c>
      <c r="N182" s="20">
        <v>1</v>
      </c>
      <c r="O182" s="11">
        <f t="shared" si="6"/>
        <v>17</v>
      </c>
      <c r="P182" s="11">
        <f t="shared" si="7"/>
        <v>11</v>
      </c>
      <c r="Q182" s="11">
        <f t="shared" si="8"/>
        <v>6</v>
      </c>
    </row>
    <row r="183" spans="1:17" x14ac:dyDescent="0.3">
      <c r="A183" s="20">
        <v>0</v>
      </c>
      <c r="B183" s="20" t="s">
        <v>277</v>
      </c>
      <c r="C183" s="20">
        <v>1992</v>
      </c>
      <c r="D183" s="20">
        <v>26</v>
      </c>
      <c r="E183" s="20">
        <v>1</v>
      </c>
      <c r="F183" s="20">
        <v>4</v>
      </c>
      <c r="G183" s="20">
        <v>3</v>
      </c>
      <c r="H183" s="20">
        <v>4</v>
      </c>
      <c r="I183" s="20">
        <v>4</v>
      </c>
      <c r="J183" s="20">
        <v>4</v>
      </c>
      <c r="K183" s="20">
        <v>2</v>
      </c>
      <c r="L183" s="20">
        <v>1</v>
      </c>
      <c r="M183" s="20">
        <v>2</v>
      </c>
      <c r="N183" s="20">
        <v>3</v>
      </c>
      <c r="O183" s="11">
        <f t="shared" si="6"/>
        <v>28</v>
      </c>
      <c r="P183" s="11">
        <f t="shared" si="7"/>
        <v>16</v>
      </c>
      <c r="Q183" s="11">
        <f t="shared" si="8"/>
        <v>12</v>
      </c>
    </row>
    <row r="184" spans="1:17" x14ac:dyDescent="0.3">
      <c r="A184" s="20">
        <v>0</v>
      </c>
      <c r="B184" s="20" t="s">
        <v>277</v>
      </c>
      <c r="C184" s="20">
        <v>1992</v>
      </c>
      <c r="D184" s="20">
        <v>26</v>
      </c>
      <c r="E184" s="20">
        <v>1</v>
      </c>
      <c r="F184" s="20">
        <v>3</v>
      </c>
      <c r="G184" s="20">
        <v>2</v>
      </c>
      <c r="H184" s="20">
        <v>2</v>
      </c>
      <c r="I184" s="20">
        <v>2</v>
      </c>
      <c r="J184" s="20">
        <v>4</v>
      </c>
      <c r="K184" s="20">
        <v>2</v>
      </c>
      <c r="L184" s="20">
        <v>1</v>
      </c>
      <c r="M184" s="20">
        <v>1</v>
      </c>
      <c r="N184" s="20">
        <v>3</v>
      </c>
      <c r="O184" s="11">
        <f t="shared" si="6"/>
        <v>21</v>
      </c>
      <c r="P184" s="11">
        <f t="shared" si="7"/>
        <v>13</v>
      </c>
      <c r="Q184" s="11">
        <f t="shared" si="8"/>
        <v>8</v>
      </c>
    </row>
    <row r="185" spans="1:17" x14ac:dyDescent="0.3">
      <c r="A185" s="20">
        <v>0</v>
      </c>
      <c r="B185" s="20" t="s">
        <v>277</v>
      </c>
      <c r="C185" s="20">
        <v>1992</v>
      </c>
      <c r="D185" s="20">
        <v>26</v>
      </c>
      <c r="E185" s="20">
        <v>3</v>
      </c>
      <c r="F185" s="20">
        <v>3</v>
      </c>
      <c r="G185" s="20">
        <v>2</v>
      </c>
      <c r="H185" s="20">
        <v>3</v>
      </c>
      <c r="I185" s="20">
        <v>3</v>
      </c>
      <c r="J185" s="20">
        <v>3</v>
      </c>
      <c r="K185" s="20">
        <v>2</v>
      </c>
      <c r="L185" s="20">
        <v>2</v>
      </c>
      <c r="M185" s="20">
        <v>1</v>
      </c>
      <c r="N185" s="20">
        <v>2</v>
      </c>
      <c r="O185" s="11">
        <f t="shared" si="6"/>
        <v>24</v>
      </c>
      <c r="P185" s="11">
        <f t="shared" si="7"/>
        <v>15</v>
      </c>
      <c r="Q185" s="11">
        <f t="shared" si="8"/>
        <v>9</v>
      </c>
    </row>
    <row r="186" spans="1:17" x14ac:dyDescent="0.3">
      <c r="A186" s="20">
        <v>1</v>
      </c>
      <c r="B186" s="20" t="s">
        <v>277</v>
      </c>
      <c r="C186" s="20">
        <v>1992</v>
      </c>
      <c r="D186" s="20">
        <v>26</v>
      </c>
      <c r="E186" s="20">
        <v>3</v>
      </c>
      <c r="F186" s="20">
        <v>2</v>
      </c>
      <c r="G186" s="20">
        <v>1</v>
      </c>
      <c r="H186" s="20">
        <v>1</v>
      </c>
      <c r="I186" s="20">
        <v>1</v>
      </c>
      <c r="J186" s="20">
        <v>3</v>
      </c>
      <c r="K186" s="20">
        <v>1</v>
      </c>
      <c r="L186" s="20">
        <v>1</v>
      </c>
      <c r="M186" s="20">
        <v>2</v>
      </c>
      <c r="N186" s="20">
        <v>2</v>
      </c>
      <c r="O186" s="11">
        <f t="shared" si="6"/>
        <v>17</v>
      </c>
      <c r="P186" s="11">
        <f t="shared" si="7"/>
        <v>12</v>
      </c>
      <c r="Q186" s="11">
        <f t="shared" si="8"/>
        <v>5</v>
      </c>
    </row>
    <row r="187" spans="1:17" x14ac:dyDescent="0.3">
      <c r="A187" s="20">
        <v>0</v>
      </c>
      <c r="B187" s="20" t="s">
        <v>277</v>
      </c>
      <c r="C187" s="20">
        <v>1992</v>
      </c>
      <c r="D187" s="20">
        <v>26</v>
      </c>
      <c r="E187" s="20">
        <v>1</v>
      </c>
      <c r="F187" s="20">
        <v>1</v>
      </c>
      <c r="G187" s="20">
        <v>1</v>
      </c>
      <c r="H187" s="20">
        <v>3</v>
      </c>
      <c r="I187" s="20">
        <v>3</v>
      </c>
      <c r="J187" s="20">
        <v>3</v>
      </c>
      <c r="K187" s="20">
        <v>1</v>
      </c>
      <c r="L187" s="20">
        <v>1</v>
      </c>
      <c r="M187" s="20">
        <v>1</v>
      </c>
      <c r="N187" s="20">
        <v>1</v>
      </c>
      <c r="O187" s="11">
        <f t="shared" si="6"/>
        <v>16</v>
      </c>
      <c r="P187" s="11">
        <f t="shared" si="7"/>
        <v>7</v>
      </c>
      <c r="Q187" s="11">
        <f t="shared" si="8"/>
        <v>9</v>
      </c>
    </row>
    <row r="188" spans="1:17" x14ac:dyDescent="0.3">
      <c r="A188" s="20">
        <v>1</v>
      </c>
      <c r="B188" s="20" t="s">
        <v>277</v>
      </c>
      <c r="C188" s="20">
        <v>1992</v>
      </c>
      <c r="D188" s="20">
        <v>26</v>
      </c>
      <c r="E188" s="20">
        <v>2</v>
      </c>
      <c r="F188" s="20">
        <v>3</v>
      </c>
      <c r="G188" s="20">
        <v>1</v>
      </c>
      <c r="H188" s="20">
        <v>4</v>
      </c>
      <c r="I188" s="20">
        <v>3</v>
      </c>
      <c r="J188" s="20">
        <v>4</v>
      </c>
      <c r="K188" s="20">
        <v>1</v>
      </c>
      <c r="L188" s="20">
        <v>1</v>
      </c>
      <c r="M188" s="20">
        <v>2</v>
      </c>
      <c r="N188" s="20">
        <v>3</v>
      </c>
      <c r="O188" s="11">
        <f t="shared" si="6"/>
        <v>24</v>
      </c>
      <c r="P188" s="11">
        <f t="shared" si="7"/>
        <v>13</v>
      </c>
      <c r="Q188" s="11">
        <f t="shared" si="8"/>
        <v>11</v>
      </c>
    </row>
    <row r="189" spans="1:17" x14ac:dyDescent="0.3">
      <c r="A189" s="20">
        <v>0</v>
      </c>
      <c r="B189" s="20" t="s">
        <v>277</v>
      </c>
      <c r="C189" s="20">
        <v>1992</v>
      </c>
      <c r="D189" s="20">
        <v>26</v>
      </c>
      <c r="E189" s="20">
        <v>2</v>
      </c>
      <c r="F189" s="20">
        <v>2</v>
      </c>
      <c r="G189" s="20">
        <v>3</v>
      </c>
      <c r="H189" s="20">
        <v>2</v>
      </c>
      <c r="I189" s="20">
        <v>4</v>
      </c>
      <c r="J189" s="20">
        <v>4</v>
      </c>
      <c r="K189" s="20">
        <v>2</v>
      </c>
      <c r="L189" s="20">
        <v>3</v>
      </c>
      <c r="M189" s="20">
        <v>2</v>
      </c>
      <c r="N189" s="20">
        <v>1</v>
      </c>
      <c r="O189" s="11">
        <f t="shared" si="6"/>
        <v>25</v>
      </c>
      <c r="P189" s="11">
        <f t="shared" si="7"/>
        <v>15</v>
      </c>
      <c r="Q189" s="11">
        <f t="shared" si="8"/>
        <v>10</v>
      </c>
    </row>
    <row r="190" spans="1:17" x14ac:dyDescent="0.3">
      <c r="A190" s="20">
        <v>1</v>
      </c>
      <c r="B190" s="20" t="s">
        <v>277</v>
      </c>
      <c r="C190" s="20">
        <v>1992</v>
      </c>
      <c r="D190" s="20">
        <v>26</v>
      </c>
      <c r="E190" s="20">
        <v>1</v>
      </c>
      <c r="F190" s="20">
        <v>3</v>
      </c>
      <c r="G190" s="20">
        <v>2</v>
      </c>
      <c r="H190" s="20">
        <v>4</v>
      </c>
      <c r="I190" s="20">
        <v>2</v>
      </c>
      <c r="J190" s="20">
        <v>4</v>
      </c>
      <c r="K190" s="20">
        <v>1</v>
      </c>
      <c r="L190" s="20">
        <v>1</v>
      </c>
      <c r="M190" s="20">
        <v>1</v>
      </c>
      <c r="N190" s="20">
        <v>1</v>
      </c>
      <c r="O190" s="11">
        <f t="shared" si="6"/>
        <v>20</v>
      </c>
      <c r="P190" s="11">
        <f t="shared" si="7"/>
        <v>10</v>
      </c>
      <c r="Q190" s="11">
        <f t="shared" si="8"/>
        <v>10</v>
      </c>
    </row>
    <row r="191" spans="1:17" x14ac:dyDescent="0.3">
      <c r="A191" s="20">
        <v>0</v>
      </c>
      <c r="B191" s="20" t="s">
        <v>277</v>
      </c>
      <c r="C191" s="20">
        <v>1992</v>
      </c>
      <c r="D191" s="20">
        <v>26</v>
      </c>
      <c r="E191" s="20">
        <v>3</v>
      </c>
      <c r="F191" s="20">
        <v>4</v>
      </c>
      <c r="G191" s="20">
        <v>1</v>
      </c>
      <c r="H191" s="20">
        <v>2</v>
      </c>
      <c r="I191" s="20">
        <v>1</v>
      </c>
      <c r="J191" s="20">
        <v>2</v>
      </c>
      <c r="K191" s="20">
        <v>1</v>
      </c>
      <c r="L191" s="20">
        <v>1</v>
      </c>
      <c r="M191" s="20">
        <v>2</v>
      </c>
      <c r="N191" s="20">
        <v>2</v>
      </c>
      <c r="O191" s="11">
        <f t="shared" si="6"/>
        <v>19</v>
      </c>
      <c r="P191" s="11">
        <f t="shared" si="7"/>
        <v>14</v>
      </c>
      <c r="Q191" s="11">
        <f t="shared" si="8"/>
        <v>5</v>
      </c>
    </row>
    <row r="192" spans="1:17" x14ac:dyDescent="0.3">
      <c r="A192" s="20">
        <v>0</v>
      </c>
      <c r="B192" s="20" t="s">
        <v>277</v>
      </c>
      <c r="C192" s="20">
        <v>1992</v>
      </c>
      <c r="D192" s="20">
        <v>26</v>
      </c>
      <c r="E192" s="20">
        <v>3</v>
      </c>
      <c r="F192" s="20">
        <v>1</v>
      </c>
      <c r="G192" s="20">
        <v>2</v>
      </c>
      <c r="H192" s="20">
        <v>3</v>
      </c>
      <c r="I192" s="20">
        <v>1</v>
      </c>
      <c r="J192" s="20">
        <v>3</v>
      </c>
      <c r="K192" s="20">
        <v>2</v>
      </c>
      <c r="L192" s="20">
        <v>1</v>
      </c>
      <c r="M192" s="20">
        <v>4</v>
      </c>
      <c r="N192" s="20">
        <v>1</v>
      </c>
      <c r="O192" s="11">
        <f t="shared" si="6"/>
        <v>21</v>
      </c>
      <c r="P192" s="11">
        <f t="shared" si="7"/>
        <v>14</v>
      </c>
      <c r="Q192" s="11">
        <f t="shared" si="8"/>
        <v>7</v>
      </c>
    </row>
    <row r="193" spans="1:17" x14ac:dyDescent="0.3">
      <c r="A193" s="20">
        <v>0</v>
      </c>
      <c r="B193" s="20" t="s">
        <v>277</v>
      </c>
      <c r="C193" s="20">
        <v>1993</v>
      </c>
      <c r="D193" s="20">
        <v>25</v>
      </c>
      <c r="E193" s="20">
        <v>3</v>
      </c>
      <c r="F193" s="20">
        <v>3</v>
      </c>
      <c r="G193" s="20">
        <v>2</v>
      </c>
      <c r="H193" s="20">
        <v>3</v>
      </c>
      <c r="I193" s="20">
        <v>3</v>
      </c>
      <c r="J193" s="20">
        <v>3</v>
      </c>
      <c r="K193" s="20">
        <v>1</v>
      </c>
      <c r="L193" s="20">
        <v>1</v>
      </c>
      <c r="M193" s="20">
        <v>3</v>
      </c>
      <c r="N193" s="20">
        <v>2</v>
      </c>
      <c r="O193" s="11">
        <f t="shared" si="6"/>
        <v>24</v>
      </c>
      <c r="P193" s="11">
        <f t="shared" si="7"/>
        <v>15</v>
      </c>
      <c r="Q193" s="11">
        <f t="shared" si="8"/>
        <v>9</v>
      </c>
    </row>
    <row r="194" spans="1:17" x14ac:dyDescent="0.3">
      <c r="A194" s="20">
        <v>0</v>
      </c>
      <c r="B194" s="20" t="s">
        <v>277</v>
      </c>
      <c r="C194" s="20">
        <v>1993</v>
      </c>
      <c r="D194" s="20">
        <v>25</v>
      </c>
      <c r="E194" s="20">
        <v>4</v>
      </c>
      <c r="F194" s="20">
        <v>2</v>
      </c>
      <c r="G194" s="20">
        <v>1</v>
      </c>
      <c r="H194" s="20">
        <v>2</v>
      </c>
      <c r="I194" s="20">
        <v>2</v>
      </c>
      <c r="J194" s="20">
        <v>3</v>
      </c>
      <c r="K194" s="20">
        <v>1</v>
      </c>
      <c r="L194" s="20">
        <v>1</v>
      </c>
      <c r="M194" s="20">
        <v>1</v>
      </c>
      <c r="N194" s="20">
        <v>1</v>
      </c>
      <c r="O194" s="11">
        <f t="shared" si="6"/>
        <v>18</v>
      </c>
      <c r="P194" s="11">
        <f t="shared" si="7"/>
        <v>11</v>
      </c>
      <c r="Q194" s="11">
        <f t="shared" si="8"/>
        <v>7</v>
      </c>
    </row>
    <row r="195" spans="1:17" x14ac:dyDescent="0.3">
      <c r="A195" s="20">
        <v>0</v>
      </c>
      <c r="B195" s="20" t="s">
        <v>277</v>
      </c>
      <c r="C195" s="20">
        <v>1993</v>
      </c>
      <c r="D195" s="20">
        <v>25</v>
      </c>
      <c r="E195" s="20">
        <v>1</v>
      </c>
      <c r="F195" s="20">
        <v>3</v>
      </c>
      <c r="G195" s="20">
        <v>2</v>
      </c>
      <c r="H195" s="20">
        <v>4</v>
      </c>
      <c r="I195" s="20">
        <v>4</v>
      </c>
      <c r="J195" s="20">
        <v>4</v>
      </c>
      <c r="K195" s="20">
        <v>1</v>
      </c>
      <c r="L195" s="20">
        <v>1</v>
      </c>
      <c r="M195" s="20">
        <v>2</v>
      </c>
      <c r="N195" s="20">
        <v>2</v>
      </c>
      <c r="O195" s="11">
        <f t="shared" ref="O195:O258" si="9">SUM(E195:N195)</f>
        <v>24</v>
      </c>
      <c r="P195" s="11">
        <f t="shared" ref="P195:P258" si="10">(E195+F195+G195+K195+L195+M195+N195)</f>
        <v>12</v>
      </c>
      <c r="Q195" s="11">
        <f t="shared" ref="Q195:Q258" si="11">H195+I195+J195</f>
        <v>12</v>
      </c>
    </row>
    <row r="196" spans="1:17" x14ac:dyDescent="0.3">
      <c r="A196" s="20">
        <v>0</v>
      </c>
      <c r="B196" s="20" t="s">
        <v>277</v>
      </c>
      <c r="C196" s="20">
        <v>1993</v>
      </c>
      <c r="D196" s="20">
        <v>25</v>
      </c>
      <c r="E196" s="20">
        <v>3</v>
      </c>
      <c r="F196" s="20">
        <v>3</v>
      </c>
      <c r="G196" s="20">
        <v>1</v>
      </c>
      <c r="H196" s="20">
        <v>2</v>
      </c>
      <c r="I196" s="20">
        <v>3</v>
      </c>
      <c r="J196" s="20">
        <v>2</v>
      </c>
      <c r="K196" s="20">
        <v>1</v>
      </c>
      <c r="L196" s="20">
        <v>1</v>
      </c>
      <c r="M196" s="20">
        <v>3</v>
      </c>
      <c r="N196" s="20">
        <v>2</v>
      </c>
      <c r="O196" s="11">
        <f t="shared" si="9"/>
        <v>21</v>
      </c>
      <c r="P196" s="11">
        <f t="shared" si="10"/>
        <v>14</v>
      </c>
      <c r="Q196" s="11">
        <f t="shared" si="11"/>
        <v>7</v>
      </c>
    </row>
    <row r="197" spans="1:17" x14ac:dyDescent="0.3">
      <c r="A197" s="20">
        <v>0</v>
      </c>
      <c r="B197" s="20" t="s">
        <v>277</v>
      </c>
      <c r="C197" s="20">
        <v>1993</v>
      </c>
      <c r="D197" s="20">
        <v>25</v>
      </c>
      <c r="E197" s="20">
        <v>1</v>
      </c>
      <c r="F197" s="20">
        <v>3</v>
      </c>
      <c r="G197" s="20">
        <v>1</v>
      </c>
      <c r="H197" s="20">
        <v>1</v>
      </c>
      <c r="I197" s="20">
        <v>1</v>
      </c>
      <c r="J197" s="20">
        <v>1</v>
      </c>
      <c r="K197" s="20">
        <v>1</v>
      </c>
      <c r="L197" s="20">
        <v>1</v>
      </c>
      <c r="M197" s="20">
        <v>1</v>
      </c>
      <c r="N197" s="20">
        <v>1</v>
      </c>
      <c r="O197" s="11">
        <f t="shared" si="9"/>
        <v>12</v>
      </c>
      <c r="P197" s="11">
        <f t="shared" si="10"/>
        <v>9</v>
      </c>
      <c r="Q197" s="11">
        <f t="shared" si="11"/>
        <v>3</v>
      </c>
    </row>
    <row r="198" spans="1:17" x14ac:dyDescent="0.3">
      <c r="A198" s="20">
        <v>0</v>
      </c>
      <c r="B198" s="20" t="s">
        <v>277</v>
      </c>
      <c r="C198" s="20">
        <v>1993</v>
      </c>
      <c r="D198" s="20">
        <v>25</v>
      </c>
      <c r="E198" s="20">
        <v>1</v>
      </c>
      <c r="F198" s="20">
        <v>3</v>
      </c>
      <c r="G198" s="20">
        <v>1</v>
      </c>
      <c r="H198" s="20">
        <v>4</v>
      </c>
      <c r="I198" s="20">
        <v>1</v>
      </c>
      <c r="J198" s="20">
        <v>4</v>
      </c>
      <c r="K198" s="20">
        <v>1</v>
      </c>
      <c r="L198" s="20">
        <v>1</v>
      </c>
      <c r="M198" s="20">
        <v>1</v>
      </c>
      <c r="N198" s="20">
        <v>1</v>
      </c>
      <c r="O198" s="11">
        <f t="shared" si="9"/>
        <v>18</v>
      </c>
      <c r="P198" s="11">
        <f t="shared" si="10"/>
        <v>9</v>
      </c>
      <c r="Q198" s="11">
        <f t="shared" si="11"/>
        <v>9</v>
      </c>
    </row>
    <row r="199" spans="1:17" x14ac:dyDescent="0.3">
      <c r="A199" s="20">
        <v>1</v>
      </c>
      <c r="B199" s="20" t="s">
        <v>277</v>
      </c>
      <c r="C199" s="20">
        <v>1993</v>
      </c>
      <c r="D199" s="20">
        <v>25</v>
      </c>
      <c r="E199" s="20">
        <v>3</v>
      </c>
      <c r="F199" s="20">
        <v>4</v>
      </c>
      <c r="G199" s="20">
        <v>1</v>
      </c>
      <c r="H199" s="20">
        <v>4</v>
      </c>
      <c r="I199" s="20">
        <v>2</v>
      </c>
      <c r="J199" s="20">
        <v>3</v>
      </c>
      <c r="K199" s="20">
        <v>1</v>
      </c>
      <c r="L199" s="20">
        <v>1</v>
      </c>
      <c r="M199" s="20">
        <v>1</v>
      </c>
      <c r="N199" s="20">
        <v>1</v>
      </c>
      <c r="O199" s="11">
        <f t="shared" si="9"/>
        <v>21</v>
      </c>
      <c r="P199" s="11">
        <f t="shared" si="10"/>
        <v>12</v>
      </c>
      <c r="Q199" s="11">
        <f t="shared" si="11"/>
        <v>9</v>
      </c>
    </row>
    <row r="200" spans="1:17" x14ac:dyDescent="0.3">
      <c r="A200" s="20">
        <v>0</v>
      </c>
      <c r="B200" s="20" t="s">
        <v>277</v>
      </c>
      <c r="C200" s="20">
        <v>1993</v>
      </c>
      <c r="D200" s="20">
        <v>25</v>
      </c>
      <c r="E200" s="20">
        <v>3</v>
      </c>
      <c r="F200" s="20">
        <v>1</v>
      </c>
      <c r="G200" s="20">
        <v>1</v>
      </c>
      <c r="H200" s="20">
        <v>2</v>
      </c>
      <c r="I200" s="20">
        <v>1</v>
      </c>
      <c r="J200" s="20">
        <v>1</v>
      </c>
      <c r="K200" s="20">
        <v>2</v>
      </c>
      <c r="L200" s="20">
        <v>1</v>
      </c>
      <c r="M200" s="20">
        <v>2</v>
      </c>
      <c r="N200" s="20">
        <v>2</v>
      </c>
      <c r="O200" s="11">
        <f t="shared" si="9"/>
        <v>16</v>
      </c>
      <c r="P200" s="11">
        <f t="shared" si="10"/>
        <v>12</v>
      </c>
      <c r="Q200" s="11">
        <f t="shared" si="11"/>
        <v>4</v>
      </c>
    </row>
    <row r="201" spans="1:17" x14ac:dyDescent="0.3">
      <c r="A201" s="20">
        <v>0</v>
      </c>
      <c r="B201" s="20" t="s">
        <v>277</v>
      </c>
      <c r="C201" s="20">
        <v>1993</v>
      </c>
      <c r="D201" s="20">
        <v>25</v>
      </c>
      <c r="E201" s="20">
        <v>3</v>
      </c>
      <c r="F201" s="20">
        <v>1</v>
      </c>
      <c r="G201" s="20">
        <v>2</v>
      </c>
      <c r="H201" s="20">
        <v>2</v>
      </c>
      <c r="I201" s="20">
        <v>1</v>
      </c>
      <c r="J201" s="20">
        <v>3</v>
      </c>
      <c r="K201" s="20">
        <v>1</v>
      </c>
      <c r="L201" s="20">
        <v>2</v>
      </c>
      <c r="M201" s="20">
        <v>2</v>
      </c>
      <c r="N201" s="20">
        <v>3</v>
      </c>
      <c r="O201" s="11">
        <f t="shared" si="9"/>
        <v>20</v>
      </c>
      <c r="P201" s="11">
        <f t="shared" si="10"/>
        <v>14</v>
      </c>
      <c r="Q201" s="11">
        <f t="shared" si="11"/>
        <v>6</v>
      </c>
    </row>
    <row r="202" spans="1:17" x14ac:dyDescent="0.3">
      <c r="A202" s="20">
        <v>1</v>
      </c>
      <c r="B202" s="20" t="s">
        <v>277</v>
      </c>
      <c r="C202" s="20">
        <v>1993</v>
      </c>
      <c r="D202" s="20">
        <v>25</v>
      </c>
      <c r="E202" s="20">
        <v>3</v>
      </c>
      <c r="F202" s="20">
        <v>3</v>
      </c>
      <c r="G202" s="20">
        <v>2</v>
      </c>
      <c r="H202" s="20">
        <v>3</v>
      </c>
      <c r="I202" s="20">
        <v>3</v>
      </c>
      <c r="J202" s="20">
        <v>3</v>
      </c>
      <c r="K202" s="20">
        <v>2</v>
      </c>
      <c r="L202" s="20">
        <v>2</v>
      </c>
      <c r="M202" s="20">
        <v>2</v>
      </c>
      <c r="N202" s="20">
        <v>3</v>
      </c>
      <c r="O202" s="11">
        <f t="shared" si="9"/>
        <v>26</v>
      </c>
      <c r="P202" s="11">
        <f t="shared" si="10"/>
        <v>17</v>
      </c>
      <c r="Q202" s="11">
        <f t="shared" si="11"/>
        <v>9</v>
      </c>
    </row>
    <row r="203" spans="1:17" x14ac:dyDescent="0.3">
      <c r="A203" s="20">
        <v>1</v>
      </c>
      <c r="B203" s="20" t="s">
        <v>277</v>
      </c>
      <c r="C203" s="20">
        <v>1993</v>
      </c>
      <c r="D203" s="20">
        <v>25</v>
      </c>
      <c r="E203" s="20">
        <v>3</v>
      </c>
      <c r="F203" s="20">
        <v>3</v>
      </c>
      <c r="G203" s="20">
        <v>1</v>
      </c>
      <c r="H203" s="20">
        <v>3</v>
      </c>
      <c r="I203" s="20">
        <v>2</v>
      </c>
      <c r="J203" s="20">
        <v>3</v>
      </c>
      <c r="K203" s="20">
        <v>1</v>
      </c>
      <c r="L203" s="20">
        <v>1</v>
      </c>
      <c r="M203" s="20">
        <v>1</v>
      </c>
      <c r="N203" s="20">
        <v>1</v>
      </c>
      <c r="O203" s="11">
        <f t="shared" si="9"/>
        <v>19</v>
      </c>
      <c r="P203" s="11">
        <f t="shared" si="10"/>
        <v>11</v>
      </c>
      <c r="Q203" s="11">
        <f t="shared" si="11"/>
        <v>8</v>
      </c>
    </row>
    <row r="204" spans="1:17" x14ac:dyDescent="0.3">
      <c r="A204" s="20">
        <v>1</v>
      </c>
      <c r="B204" s="20" t="s">
        <v>277</v>
      </c>
      <c r="C204" s="20">
        <v>1993</v>
      </c>
      <c r="D204" s="20">
        <v>25</v>
      </c>
      <c r="E204" s="20">
        <v>1</v>
      </c>
      <c r="F204" s="20">
        <v>3</v>
      </c>
      <c r="G204" s="20">
        <v>2</v>
      </c>
      <c r="H204" s="20">
        <v>4</v>
      </c>
      <c r="I204" s="20">
        <v>3</v>
      </c>
      <c r="J204" s="20">
        <v>3</v>
      </c>
      <c r="K204" s="20">
        <v>2</v>
      </c>
      <c r="L204" s="20">
        <v>1</v>
      </c>
      <c r="M204" s="20">
        <v>3</v>
      </c>
      <c r="N204" s="20">
        <v>1</v>
      </c>
      <c r="O204" s="11">
        <f t="shared" si="9"/>
        <v>23</v>
      </c>
      <c r="P204" s="11">
        <f t="shared" si="10"/>
        <v>13</v>
      </c>
      <c r="Q204" s="11">
        <f t="shared" si="11"/>
        <v>10</v>
      </c>
    </row>
    <row r="205" spans="1:17" x14ac:dyDescent="0.3">
      <c r="A205" s="20">
        <v>0</v>
      </c>
      <c r="B205" s="20" t="s">
        <v>277</v>
      </c>
      <c r="C205" s="20">
        <v>1993</v>
      </c>
      <c r="D205" s="20">
        <v>25</v>
      </c>
      <c r="E205" s="20">
        <v>1</v>
      </c>
      <c r="F205" s="20">
        <v>1</v>
      </c>
      <c r="G205" s="20">
        <v>2</v>
      </c>
      <c r="H205" s="20">
        <v>3</v>
      </c>
      <c r="I205" s="20">
        <v>3</v>
      </c>
      <c r="J205" s="20">
        <v>3</v>
      </c>
      <c r="K205" s="20">
        <v>1</v>
      </c>
      <c r="L205" s="20">
        <v>2</v>
      </c>
      <c r="M205" s="20">
        <v>1</v>
      </c>
      <c r="N205" s="20">
        <v>2</v>
      </c>
      <c r="O205" s="11">
        <f t="shared" si="9"/>
        <v>19</v>
      </c>
      <c r="P205" s="11">
        <f t="shared" si="10"/>
        <v>10</v>
      </c>
      <c r="Q205" s="11">
        <f t="shared" si="11"/>
        <v>9</v>
      </c>
    </row>
    <row r="206" spans="1:17" x14ac:dyDescent="0.3">
      <c r="A206" s="20">
        <v>0</v>
      </c>
      <c r="B206" s="20" t="s">
        <v>277</v>
      </c>
      <c r="C206" s="20">
        <v>1993</v>
      </c>
      <c r="D206" s="20">
        <v>25</v>
      </c>
      <c r="E206" s="20">
        <v>3</v>
      </c>
      <c r="F206" s="20">
        <v>2</v>
      </c>
      <c r="G206" s="20">
        <v>2</v>
      </c>
      <c r="H206" s="20">
        <v>3</v>
      </c>
      <c r="I206" s="20">
        <v>3</v>
      </c>
      <c r="J206" s="20">
        <v>2</v>
      </c>
      <c r="K206" s="20">
        <v>2</v>
      </c>
      <c r="L206" s="20">
        <v>1</v>
      </c>
      <c r="M206" s="20">
        <v>2</v>
      </c>
      <c r="N206" s="20">
        <v>2</v>
      </c>
      <c r="O206" s="11">
        <f t="shared" si="9"/>
        <v>22</v>
      </c>
      <c r="P206" s="11">
        <f t="shared" si="10"/>
        <v>14</v>
      </c>
      <c r="Q206" s="11">
        <f t="shared" si="11"/>
        <v>8</v>
      </c>
    </row>
    <row r="207" spans="1:17" x14ac:dyDescent="0.3">
      <c r="A207" s="20">
        <v>1</v>
      </c>
      <c r="B207" s="20" t="s">
        <v>277</v>
      </c>
      <c r="C207" s="20">
        <v>1993</v>
      </c>
      <c r="D207" s="20">
        <v>25</v>
      </c>
      <c r="E207" s="20">
        <v>1</v>
      </c>
      <c r="F207" s="20">
        <v>1</v>
      </c>
      <c r="G207" s="20">
        <v>1</v>
      </c>
      <c r="H207" s="20">
        <v>4</v>
      </c>
      <c r="I207" s="20">
        <v>3</v>
      </c>
      <c r="J207" s="20">
        <v>3</v>
      </c>
      <c r="K207" s="20">
        <v>1</v>
      </c>
      <c r="L207" s="20">
        <v>1</v>
      </c>
      <c r="M207" s="20">
        <v>2</v>
      </c>
      <c r="N207" s="20">
        <v>2</v>
      </c>
      <c r="O207" s="11">
        <f t="shared" si="9"/>
        <v>19</v>
      </c>
      <c r="P207" s="11">
        <f t="shared" si="10"/>
        <v>9</v>
      </c>
      <c r="Q207" s="11">
        <f t="shared" si="11"/>
        <v>10</v>
      </c>
    </row>
    <row r="208" spans="1:17" x14ac:dyDescent="0.3">
      <c r="A208" s="20">
        <v>1</v>
      </c>
      <c r="B208" s="20" t="s">
        <v>277</v>
      </c>
      <c r="C208" s="20">
        <v>1993</v>
      </c>
      <c r="D208" s="20">
        <v>25</v>
      </c>
      <c r="E208" s="20">
        <v>3</v>
      </c>
      <c r="F208" s="20">
        <v>4</v>
      </c>
      <c r="G208" s="20">
        <v>1</v>
      </c>
      <c r="H208" s="20">
        <v>3</v>
      </c>
      <c r="I208" s="20">
        <v>3</v>
      </c>
      <c r="J208" s="20">
        <v>4</v>
      </c>
      <c r="K208" s="20">
        <v>1</v>
      </c>
      <c r="L208" s="20">
        <v>1</v>
      </c>
      <c r="M208" s="20">
        <v>2</v>
      </c>
      <c r="N208" s="20">
        <v>1</v>
      </c>
      <c r="O208" s="11">
        <f t="shared" si="9"/>
        <v>23</v>
      </c>
      <c r="P208" s="11">
        <f t="shared" si="10"/>
        <v>13</v>
      </c>
      <c r="Q208" s="11">
        <f t="shared" si="11"/>
        <v>10</v>
      </c>
    </row>
    <row r="209" spans="1:17" x14ac:dyDescent="0.3">
      <c r="A209" s="20">
        <v>0</v>
      </c>
      <c r="B209" s="20" t="s">
        <v>277</v>
      </c>
      <c r="C209" s="20">
        <v>1993</v>
      </c>
      <c r="D209" s="20">
        <v>25</v>
      </c>
      <c r="E209" s="20">
        <v>1</v>
      </c>
      <c r="F209" s="20">
        <v>3</v>
      </c>
      <c r="G209" s="20">
        <v>1</v>
      </c>
      <c r="H209" s="20">
        <v>3</v>
      </c>
      <c r="I209" s="20">
        <v>2</v>
      </c>
      <c r="J209" s="20">
        <v>3</v>
      </c>
      <c r="K209" s="20">
        <v>2</v>
      </c>
      <c r="L209" s="20">
        <v>1</v>
      </c>
      <c r="M209" s="20">
        <v>1</v>
      </c>
      <c r="N209" s="20">
        <v>1</v>
      </c>
      <c r="O209" s="11">
        <f t="shared" si="9"/>
        <v>18</v>
      </c>
      <c r="P209" s="11">
        <f t="shared" si="10"/>
        <v>10</v>
      </c>
      <c r="Q209" s="11">
        <f t="shared" si="11"/>
        <v>8</v>
      </c>
    </row>
    <row r="210" spans="1:17" x14ac:dyDescent="0.3">
      <c r="A210" s="20">
        <v>0</v>
      </c>
      <c r="B210" s="20" t="s">
        <v>277</v>
      </c>
      <c r="C210" s="20">
        <v>1993</v>
      </c>
      <c r="D210" s="20">
        <v>25</v>
      </c>
      <c r="E210" s="20">
        <v>3</v>
      </c>
      <c r="F210" s="20">
        <v>2</v>
      </c>
      <c r="G210" s="20">
        <v>2</v>
      </c>
      <c r="H210" s="20">
        <v>2</v>
      </c>
      <c r="I210" s="20">
        <v>2</v>
      </c>
      <c r="J210" s="20">
        <v>2</v>
      </c>
      <c r="K210" s="20">
        <v>2</v>
      </c>
      <c r="L210" s="20">
        <v>2</v>
      </c>
      <c r="M210" s="20">
        <v>2</v>
      </c>
      <c r="N210" s="20">
        <v>3</v>
      </c>
      <c r="O210" s="11">
        <f t="shared" si="9"/>
        <v>22</v>
      </c>
      <c r="P210" s="11">
        <f t="shared" si="10"/>
        <v>16</v>
      </c>
      <c r="Q210" s="11">
        <f t="shared" si="11"/>
        <v>6</v>
      </c>
    </row>
    <row r="211" spans="1:17" x14ac:dyDescent="0.3">
      <c r="A211" s="20">
        <v>0</v>
      </c>
      <c r="B211" s="20" t="s">
        <v>277</v>
      </c>
      <c r="C211" s="20">
        <v>1993</v>
      </c>
      <c r="D211" s="20">
        <v>25</v>
      </c>
      <c r="E211" s="20">
        <v>3</v>
      </c>
      <c r="F211" s="20">
        <v>3</v>
      </c>
      <c r="G211" s="20">
        <v>1</v>
      </c>
      <c r="H211" s="20">
        <v>3</v>
      </c>
      <c r="I211" s="20">
        <v>2</v>
      </c>
      <c r="J211" s="20">
        <v>4</v>
      </c>
      <c r="K211" s="20">
        <v>2</v>
      </c>
      <c r="L211" s="20">
        <v>1</v>
      </c>
      <c r="M211" s="20">
        <v>1</v>
      </c>
      <c r="N211" s="20">
        <v>2</v>
      </c>
      <c r="O211" s="11">
        <f t="shared" si="9"/>
        <v>22</v>
      </c>
      <c r="P211" s="11">
        <f t="shared" si="10"/>
        <v>13</v>
      </c>
      <c r="Q211" s="11">
        <f t="shared" si="11"/>
        <v>9</v>
      </c>
    </row>
    <row r="212" spans="1:17" x14ac:dyDescent="0.3">
      <c r="A212" s="20">
        <v>0</v>
      </c>
      <c r="B212" s="20" t="s">
        <v>277</v>
      </c>
      <c r="C212" s="20">
        <v>1994</v>
      </c>
      <c r="D212" s="20">
        <v>24</v>
      </c>
      <c r="E212" s="20">
        <v>3</v>
      </c>
      <c r="F212" s="20">
        <v>2</v>
      </c>
      <c r="G212" s="20">
        <v>3</v>
      </c>
      <c r="H212" s="20">
        <v>3</v>
      </c>
      <c r="I212" s="20">
        <v>2</v>
      </c>
      <c r="J212" s="20">
        <v>3</v>
      </c>
      <c r="K212" s="20">
        <v>2</v>
      </c>
      <c r="L212" s="20">
        <v>2</v>
      </c>
      <c r="M212" s="20">
        <v>3</v>
      </c>
      <c r="N212" s="20">
        <v>3</v>
      </c>
      <c r="O212" s="11">
        <f t="shared" si="9"/>
        <v>26</v>
      </c>
      <c r="P212" s="11">
        <f t="shared" si="10"/>
        <v>18</v>
      </c>
      <c r="Q212" s="11">
        <f t="shared" si="11"/>
        <v>8</v>
      </c>
    </row>
    <row r="213" spans="1:17" x14ac:dyDescent="0.3">
      <c r="A213" s="20">
        <v>0</v>
      </c>
      <c r="B213" s="20" t="s">
        <v>277</v>
      </c>
      <c r="C213" s="20">
        <v>1994</v>
      </c>
      <c r="D213" s="20">
        <v>24</v>
      </c>
      <c r="E213" s="20">
        <v>3</v>
      </c>
      <c r="F213" s="20">
        <v>3</v>
      </c>
      <c r="G213" s="20">
        <v>1</v>
      </c>
      <c r="H213" s="20">
        <v>2</v>
      </c>
      <c r="I213" s="20">
        <v>1</v>
      </c>
      <c r="J213" s="20">
        <v>3</v>
      </c>
      <c r="K213" s="20">
        <v>2</v>
      </c>
      <c r="L213" s="20">
        <v>2</v>
      </c>
      <c r="M213" s="20">
        <v>2</v>
      </c>
      <c r="N213" s="20">
        <v>1</v>
      </c>
      <c r="O213" s="11">
        <f t="shared" si="9"/>
        <v>20</v>
      </c>
      <c r="P213" s="11">
        <f t="shared" si="10"/>
        <v>14</v>
      </c>
      <c r="Q213" s="11">
        <f t="shared" si="11"/>
        <v>6</v>
      </c>
    </row>
    <row r="214" spans="1:17" x14ac:dyDescent="0.3">
      <c r="A214" s="20">
        <v>1</v>
      </c>
      <c r="B214" s="20" t="s">
        <v>277</v>
      </c>
      <c r="C214" s="20">
        <v>1994</v>
      </c>
      <c r="D214" s="20">
        <v>24</v>
      </c>
      <c r="E214" s="20">
        <v>1</v>
      </c>
      <c r="F214" s="20">
        <v>2</v>
      </c>
      <c r="G214" s="20">
        <v>2</v>
      </c>
      <c r="H214" s="20">
        <v>4</v>
      </c>
      <c r="I214" s="20">
        <v>4</v>
      </c>
      <c r="J214" s="20">
        <v>4</v>
      </c>
      <c r="K214" s="20">
        <v>1</v>
      </c>
      <c r="L214" s="20">
        <v>1</v>
      </c>
      <c r="M214" s="20">
        <v>1</v>
      </c>
      <c r="N214" s="20">
        <v>3</v>
      </c>
      <c r="O214" s="11">
        <f t="shared" si="9"/>
        <v>23</v>
      </c>
      <c r="P214" s="11">
        <f t="shared" si="10"/>
        <v>11</v>
      </c>
      <c r="Q214" s="11">
        <f t="shared" si="11"/>
        <v>12</v>
      </c>
    </row>
    <row r="215" spans="1:17" x14ac:dyDescent="0.3">
      <c r="A215" s="20">
        <v>1</v>
      </c>
      <c r="B215" s="20" t="s">
        <v>277</v>
      </c>
      <c r="C215" s="20">
        <v>1994</v>
      </c>
      <c r="D215" s="20">
        <v>24</v>
      </c>
      <c r="E215" s="20">
        <v>2</v>
      </c>
      <c r="F215" s="20">
        <v>3</v>
      </c>
      <c r="G215" s="20">
        <v>1</v>
      </c>
      <c r="H215" s="20">
        <v>4</v>
      </c>
      <c r="I215" s="20">
        <v>4</v>
      </c>
      <c r="J215" s="20">
        <v>4</v>
      </c>
      <c r="K215" s="20">
        <v>2</v>
      </c>
      <c r="L215" s="20">
        <v>2</v>
      </c>
      <c r="M215" s="20">
        <v>3</v>
      </c>
      <c r="N215" s="20">
        <v>3</v>
      </c>
      <c r="O215" s="11">
        <f t="shared" si="9"/>
        <v>28</v>
      </c>
      <c r="P215" s="11">
        <f t="shared" si="10"/>
        <v>16</v>
      </c>
      <c r="Q215" s="11">
        <f t="shared" si="11"/>
        <v>12</v>
      </c>
    </row>
    <row r="216" spans="1:17" x14ac:dyDescent="0.3">
      <c r="A216" s="20">
        <v>0</v>
      </c>
      <c r="B216" s="20" t="s">
        <v>277</v>
      </c>
      <c r="C216" s="20">
        <v>1994</v>
      </c>
      <c r="D216" s="20">
        <v>24</v>
      </c>
      <c r="E216" s="20">
        <v>1</v>
      </c>
      <c r="F216" s="20">
        <v>2</v>
      </c>
      <c r="G216" s="20">
        <v>1</v>
      </c>
      <c r="H216" s="20">
        <v>3</v>
      </c>
      <c r="I216" s="20">
        <v>3</v>
      </c>
      <c r="J216" s="20">
        <v>3</v>
      </c>
      <c r="K216" s="20">
        <v>1</v>
      </c>
      <c r="L216" s="20">
        <v>1</v>
      </c>
      <c r="M216" s="20">
        <v>1</v>
      </c>
      <c r="N216" s="20">
        <v>1</v>
      </c>
      <c r="O216" s="11">
        <f t="shared" si="9"/>
        <v>17</v>
      </c>
      <c r="P216" s="11">
        <f t="shared" si="10"/>
        <v>8</v>
      </c>
      <c r="Q216" s="11">
        <f t="shared" si="11"/>
        <v>9</v>
      </c>
    </row>
    <row r="217" spans="1:17" x14ac:dyDescent="0.3">
      <c r="A217" s="20">
        <v>0</v>
      </c>
      <c r="B217" s="20" t="s">
        <v>277</v>
      </c>
      <c r="C217" s="20">
        <v>1994</v>
      </c>
      <c r="D217" s="20">
        <v>24</v>
      </c>
      <c r="E217" s="20">
        <v>3</v>
      </c>
      <c r="F217" s="20">
        <v>2</v>
      </c>
      <c r="G217" s="20">
        <v>2</v>
      </c>
      <c r="H217" s="20">
        <v>3</v>
      </c>
      <c r="I217" s="20">
        <v>3</v>
      </c>
      <c r="J217" s="20">
        <v>3</v>
      </c>
      <c r="K217" s="20">
        <v>2</v>
      </c>
      <c r="L217" s="20">
        <v>1</v>
      </c>
      <c r="M217" s="20">
        <v>2</v>
      </c>
      <c r="N217" s="20">
        <v>3</v>
      </c>
      <c r="O217" s="11">
        <f t="shared" si="9"/>
        <v>24</v>
      </c>
      <c r="P217" s="11">
        <f t="shared" si="10"/>
        <v>15</v>
      </c>
      <c r="Q217" s="11">
        <f t="shared" si="11"/>
        <v>9</v>
      </c>
    </row>
    <row r="218" spans="1:17" x14ac:dyDescent="0.3">
      <c r="A218" s="20">
        <v>0</v>
      </c>
      <c r="B218" s="20" t="s">
        <v>277</v>
      </c>
      <c r="C218" s="20">
        <v>1994</v>
      </c>
      <c r="D218" s="20">
        <v>24</v>
      </c>
      <c r="E218" s="20">
        <v>2</v>
      </c>
      <c r="F218" s="20">
        <v>1</v>
      </c>
      <c r="G218" s="20">
        <v>1</v>
      </c>
      <c r="H218" s="20">
        <v>4</v>
      </c>
      <c r="I218" s="20">
        <v>3</v>
      </c>
      <c r="J218" s="20">
        <v>4</v>
      </c>
      <c r="K218" s="20">
        <v>1</v>
      </c>
      <c r="L218" s="20">
        <v>1</v>
      </c>
      <c r="M218" s="20">
        <v>2</v>
      </c>
      <c r="N218" s="20">
        <v>1</v>
      </c>
      <c r="O218" s="11">
        <f t="shared" si="9"/>
        <v>20</v>
      </c>
      <c r="P218" s="11">
        <f t="shared" si="10"/>
        <v>9</v>
      </c>
      <c r="Q218" s="11">
        <f t="shared" si="11"/>
        <v>11</v>
      </c>
    </row>
    <row r="219" spans="1:17" x14ac:dyDescent="0.3">
      <c r="A219" s="20">
        <v>0</v>
      </c>
      <c r="B219" s="20" t="s">
        <v>277</v>
      </c>
      <c r="C219" s="20">
        <v>1994</v>
      </c>
      <c r="D219" s="20">
        <v>24</v>
      </c>
      <c r="E219" s="20">
        <v>3</v>
      </c>
      <c r="F219" s="20">
        <v>3</v>
      </c>
      <c r="G219" s="20">
        <v>2</v>
      </c>
      <c r="H219" s="20">
        <v>3</v>
      </c>
      <c r="I219" s="20">
        <v>2</v>
      </c>
      <c r="J219" s="20">
        <v>2</v>
      </c>
      <c r="K219" s="20">
        <v>1</v>
      </c>
      <c r="L219" s="20">
        <v>2</v>
      </c>
      <c r="M219" s="20">
        <v>2</v>
      </c>
      <c r="N219" s="20">
        <v>2</v>
      </c>
      <c r="O219" s="11">
        <f t="shared" si="9"/>
        <v>22</v>
      </c>
      <c r="P219" s="11">
        <f t="shared" si="10"/>
        <v>15</v>
      </c>
      <c r="Q219" s="11">
        <f t="shared" si="11"/>
        <v>7</v>
      </c>
    </row>
    <row r="220" spans="1:17" x14ac:dyDescent="0.3">
      <c r="A220" s="20">
        <v>1</v>
      </c>
      <c r="B220" s="20" t="s">
        <v>277</v>
      </c>
      <c r="C220" s="20">
        <v>1994</v>
      </c>
      <c r="D220" s="20">
        <v>24</v>
      </c>
      <c r="E220" s="20">
        <v>1</v>
      </c>
      <c r="F220" s="20">
        <v>3</v>
      </c>
      <c r="G220" s="20">
        <v>1</v>
      </c>
      <c r="H220" s="20">
        <v>4</v>
      </c>
      <c r="I220" s="20">
        <v>3</v>
      </c>
      <c r="J220" s="20">
        <v>4</v>
      </c>
      <c r="K220" s="20">
        <v>1</v>
      </c>
      <c r="L220" s="20">
        <v>1</v>
      </c>
      <c r="M220" s="20">
        <v>1</v>
      </c>
      <c r="N220" s="20">
        <v>1</v>
      </c>
      <c r="O220" s="11">
        <f t="shared" si="9"/>
        <v>20</v>
      </c>
      <c r="P220" s="11">
        <f t="shared" si="10"/>
        <v>9</v>
      </c>
      <c r="Q220" s="11">
        <f t="shared" si="11"/>
        <v>11</v>
      </c>
    </row>
    <row r="221" spans="1:17" x14ac:dyDescent="0.3">
      <c r="A221" s="20">
        <v>0</v>
      </c>
      <c r="B221" s="20" t="s">
        <v>277</v>
      </c>
      <c r="C221" s="20">
        <v>1994</v>
      </c>
      <c r="D221" s="20">
        <v>24</v>
      </c>
      <c r="E221" s="20">
        <v>3</v>
      </c>
      <c r="F221" s="20">
        <v>4</v>
      </c>
      <c r="G221" s="20">
        <v>4</v>
      </c>
      <c r="H221" s="20">
        <v>4</v>
      </c>
      <c r="I221" s="20">
        <v>3</v>
      </c>
      <c r="J221" s="20">
        <v>3</v>
      </c>
      <c r="K221" s="20">
        <v>2</v>
      </c>
      <c r="L221" s="20">
        <v>2</v>
      </c>
      <c r="M221" s="20">
        <v>2</v>
      </c>
      <c r="N221" s="20">
        <v>1</v>
      </c>
      <c r="O221" s="11">
        <f t="shared" si="9"/>
        <v>28</v>
      </c>
      <c r="P221" s="11">
        <f t="shared" si="10"/>
        <v>18</v>
      </c>
      <c r="Q221" s="11">
        <f t="shared" si="11"/>
        <v>10</v>
      </c>
    </row>
    <row r="222" spans="1:17" x14ac:dyDescent="0.3">
      <c r="A222" s="20">
        <v>0</v>
      </c>
      <c r="B222" s="20" t="s">
        <v>277</v>
      </c>
      <c r="C222" s="20">
        <v>1994</v>
      </c>
      <c r="D222" s="20">
        <v>24</v>
      </c>
      <c r="E222" s="20">
        <v>2</v>
      </c>
      <c r="F222" s="20">
        <v>4</v>
      </c>
      <c r="G222" s="20">
        <v>2</v>
      </c>
      <c r="H222" s="20">
        <v>4</v>
      </c>
      <c r="I222" s="20">
        <v>4</v>
      </c>
      <c r="J222" s="20">
        <v>3</v>
      </c>
      <c r="K222" s="20">
        <v>1</v>
      </c>
      <c r="L222" s="20">
        <v>2</v>
      </c>
      <c r="M222" s="20">
        <v>4</v>
      </c>
      <c r="N222" s="20">
        <v>1</v>
      </c>
      <c r="O222" s="11">
        <f t="shared" si="9"/>
        <v>27</v>
      </c>
      <c r="P222" s="11">
        <f t="shared" si="10"/>
        <v>16</v>
      </c>
      <c r="Q222" s="11">
        <f t="shared" si="11"/>
        <v>11</v>
      </c>
    </row>
    <row r="223" spans="1:17" x14ac:dyDescent="0.3">
      <c r="A223" s="20">
        <v>0</v>
      </c>
      <c r="B223" s="20" t="s">
        <v>277</v>
      </c>
      <c r="C223" s="20">
        <v>1994</v>
      </c>
      <c r="D223" s="20">
        <v>24</v>
      </c>
      <c r="E223" s="20">
        <v>1</v>
      </c>
      <c r="F223" s="20">
        <v>2</v>
      </c>
      <c r="G223" s="20">
        <v>1</v>
      </c>
      <c r="H223" s="20">
        <v>3</v>
      </c>
      <c r="I223" s="20">
        <v>3</v>
      </c>
      <c r="J223" s="20">
        <v>2</v>
      </c>
      <c r="K223" s="20">
        <v>1</v>
      </c>
      <c r="L223" s="20">
        <v>1</v>
      </c>
      <c r="M223" s="20">
        <v>2</v>
      </c>
      <c r="N223" s="20">
        <v>1</v>
      </c>
      <c r="O223" s="11">
        <f t="shared" si="9"/>
        <v>17</v>
      </c>
      <c r="P223" s="11">
        <f t="shared" si="10"/>
        <v>9</v>
      </c>
      <c r="Q223" s="11">
        <f t="shared" si="11"/>
        <v>8</v>
      </c>
    </row>
    <row r="224" spans="1:17" x14ac:dyDescent="0.3">
      <c r="A224" s="20">
        <v>0</v>
      </c>
      <c r="B224" s="20" t="s">
        <v>277</v>
      </c>
      <c r="C224" s="20">
        <v>1994</v>
      </c>
      <c r="D224" s="20">
        <v>24</v>
      </c>
      <c r="E224" s="20">
        <v>1</v>
      </c>
      <c r="F224" s="20">
        <v>3</v>
      </c>
      <c r="G224" s="20">
        <v>1</v>
      </c>
      <c r="H224" s="20">
        <v>2</v>
      </c>
      <c r="I224" s="20">
        <v>2</v>
      </c>
      <c r="J224" s="20">
        <v>2</v>
      </c>
      <c r="K224" s="20">
        <v>1</v>
      </c>
      <c r="L224" s="20">
        <v>1</v>
      </c>
      <c r="M224" s="20">
        <v>3</v>
      </c>
      <c r="N224" s="20">
        <v>2</v>
      </c>
      <c r="O224" s="11">
        <f t="shared" si="9"/>
        <v>18</v>
      </c>
      <c r="P224" s="11">
        <f t="shared" si="10"/>
        <v>12</v>
      </c>
      <c r="Q224" s="11">
        <f t="shared" si="11"/>
        <v>6</v>
      </c>
    </row>
    <row r="225" spans="1:17" x14ac:dyDescent="0.3">
      <c r="A225" s="20">
        <v>0</v>
      </c>
      <c r="B225" s="20" t="s">
        <v>277</v>
      </c>
      <c r="C225" s="20">
        <v>1994</v>
      </c>
      <c r="D225" s="20">
        <v>24</v>
      </c>
      <c r="E225" s="20">
        <v>1</v>
      </c>
      <c r="F225" s="20">
        <v>2</v>
      </c>
      <c r="G225" s="20">
        <v>1</v>
      </c>
      <c r="H225" s="20">
        <v>3</v>
      </c>
      <c r="I225" s="20">
        <v>2</v>
      </c>
      <c r="J225" s="20">
        <v>3</v>
      </c>
      <c r="K225" s="20">
        <v>1</v>
      </c>
      <c r="L225" s="20">
        <v>2</v>
      </c>
      <c r="M225" s="20">
        <v>1</v>
      </c>
      <c r="N225" s="20">
        <v>1</v>
      </c>
      <c r="O225" s="11">
        <f t="shared" si="9"/>
        <v>17</v>
      </c>
      <c r="P225" s="11">
        <f t="shared" si="10"/>
        <v>9</v>
      </c>
      <c r="Q225" s="11">
        <f t="shared" si="11"/>
        <v>8</v>
      </c>
    </row>
    <row r="226" spans="1:17" x14ac:dyDescent="0.3">
      <c r="A226" s="20">
        <v>0</v>
      </c>
      <c r="B226" s="20" t="s">
        <v>277</v>
      </c>
      <c r="C226" s="20">
        <v>1994</v>
      </c>
      <c r="D226" s="20">
        <v>24</v>
      </c>
      <c r="E226" s="20">
        <v>3</v>
      </c>
      <c r="F226" s="20">
        <v>3</v>
      </c>
      <c r="G226" s="20">
        <v>3</v>
      </c>
      <c r="H226" s="20">
        <v>3</v>
      </c>
      <c r="I226" s="20">
        <v>3</v>
      </c>
      <c r="J226" s="20">
        <v>4</v>
      </c>
      <c r="K226" s="20">
        <v>2</v>
      </c>
      <c r="L226" s="20">
        <v>2</v>
      </c>
      <c r="M226" s="20">
        <v>2</v>
      </c>
      <c r="N226" s="20">
        <v>2</v>
      </c>
      <c r="O226" s="11">
        <f t="shared" si="9"/>
        <v>27</v>
      </c>
      <c r="P226" s="11">
        <f t="shared" si="10"/>
        <v>17</v>
      </c>
      <c r="Q226" s="11">
        <f t="shared" si="11"/>
        <v>10</v>
      </c>
    </row>
    <row r="227" spans="1:17" x14ac:dyDescent="0.3">
      <c r="A227" s="20">
        <v>0</v>
      </c>
      <c r="B227" s="20" t="s">
        <v>277</v>
      </c>
      <c r="C227" s="20">
        <v>1994</v>
      </c>
      <c r="D227" s="20">
        <v>24</v>
      </c>
      <c r="E227" s="20">
        <v>1</v>
      </c>
      <c r="F227" s="20">
        <v>4</v>
      </c>
      <c r="G227" s="20">
        <v>1</v>
      </c>
      <c r="H227" s="20">
        <v>4</v>
      </c>
      <c r="I227" s="20">
        <v>2</v>
      </c>
      <c r="J227" s="20">
        <v>4</v>
      </c>
      <c r="K227" s="20">
        <v>1</v>
      </c>
      <c r="L227" s="20">
        <v>1</v>
      </c>
      <c r="M227" s="20">
        <v>1</v>
      </c>
      <c r="N227" s="20">
        <v>1</v>
      </c>
      <c r="O227" s="11">
        <f t="shared" si="9"/>
        <v>20</v>
      </c>
      <c r="P227" s="11">
        <f t="shared" si="10"/>
        <v>10</v>
      </c>
      <c r="Q227" s="11">
        <f t="shared" si="11"/>
        <v>10</v>
      </c>
    </row>
    <row r="228" spans="1:17" x14ac:dyDescent="0.3">
      <c r="A228" s="20">
        <v>0</v>
      </c>
      <c r="B228" s="20" t="s">
        <v>277</v>
      </c>
      <c r="C228" s="20">
        <v>1994</v>
      </c>
      <c r="D228" s="20">
        <v>24</v>
      </c>
      <c r="E228" s="20">
        <v>1</v>
      </c>
      <c r="F228" s="20">
        <v>2</v>
      </c>
      <c r="G228" s="20">
        <v>1</v>
      </c>
      <c r="H228" s="20">
        <v>3</v>
      </c>
      <c r="I228" s="20">
        <v>1</v>
      </c>
      <c r="J228" s="20">
        <v>1</v>
      </c>
      <c r="K228" s="20">
        <v>1</v>
      </c>
      <c r="L228" s="20">
        <v>3</v>
      </c>
      <c r="M228" s="20">
        <v>2</v>
      </c>
      <c r="N228" s="20">
        <v>2</v>
      </c>
      <c r="O228" s="11">
        <f t="shared" si="9"/>
        <v>17</v>
      </c>
      <c r="P228" s="11">
        <f t="shared" si="10"/>
        <v>12</v>
      </c>
      <c r="Q228" s="11">
        <f t="shared" si="11"/>
        <v>5</v>
      </c>
    </row>
    <row r="229" spans="1:17" x14ac:dyDescent="0.3">
      <c r="A229" s="20">
        <v>0</v>
      </c>
      <c r="B229" s="20" t="s">
        <v>277</v>
      </c>
      <c r="C229" s="20">
        <v>1994</v>
      </c>
      <c r="D229" s="20">
        <v>24</v>
      </c>
      <c r="E229" s="20">
        <v>3</v>
      </c>
      <c r="F229" s="20">
        <v>1</v>
      </c>
      <c r="G229" s="20">
        <v>2</v>
      </c>
      <c r="H229" s="20">
        <v>2</v>
      </c>
      <c r="I229" s="20">
        <v>2</v>
      </c>
      <c r="J229" s="20">
        <v>2</v>
      </c>
      <c r="K229" s="20">
        <v>1</v>
      </c>
      <c r="L229" s="20">
        <v>1</v>
      </c>
      <c r="M229" s="20">
        <v>2</v>
      </c>
      <c r="N229" s="20">
        <v>3</v>
      </c>
      <c r="O229" s="11">
        <f t="shared" si="9"/>
        <v>19</v>
      </c>
      <c r="P229" s="11">
        <f t="shared" si="10"/>
        <v>13</v>
      </c>
      <c r="Q229" s="11">
        <f t="shared" si="11"/>
        <v>6</v>
      </c>
    </row>
    <row r="230" spans="1:17" x14ac:dyDescent="0.3">
      <c r="A230" s="2">
        <v>0</v>
      </c>
      <c r="B230" s="2" t="s">
        <v>278</v>
      </c>
      <c r="C230" s="2">
        <v>1994</v>
      </c>
      <c r="D230" s="2">
        <v>24</v>
      </c>
      <c r="E230" s="2">
        <v>2</v>
      </c>
      <c r="F230" s="2">
        <v>2</v>
      </c>
      <c r="G230" s="2">
        <v>2</v>
      </c>
      <c r="H230" s="2">
        <v>3</v>
      </c>
      <c r="I230" s="2">
        <v>2</v>
      </c>
      <c r="J230" s="2">
        <v>2</v>
      </c>
      <c r="K230" s="2">
        <v>1</v>
      </c>
      <c r="L230" s="2">
        <v>1</v>
      </c>
      <c r="M230" s="2">
        <v>2</v>
      </c>
      <c r="N230" s="2">
        <v>2</v>
      </c>
      <c r="O230" s="11">
        <f t="shared" si="9"/>
        <v>19</v>
      </c>
      <c r="P230" s="11">
        <f t="shared" si="10"/>
        <v>12</v>
      </c>
      <c r="Q230" s="11">
        <f t="shared" si="11"/>
        <v>7</v>
      </c>
    </row>
    <row r="231" spans="1:17" x14ac:dyDescent="0.3">
      <c r="A231" s="2">
        <v>0</v>
      </c>
      <c r="B231" s="2" t="s">
        <v>278</v>
      </c>
      <c r="C231" s="2">
        <v>1995</v>
      </c>
      <c r="D231" s="2">
        <v>23</v>
      </c>
      <c r="E231" s="2">
        <v>2</v>
      </c>
      <c r="F231" s="2">
        <v>3</v>
      </c>
      <c r="G231" s="2">
        <v>1</v>
      </c>
      <c r="H231" s="2">
        <v>3</v>
      </c>
      <c r="I231" s="2">
        <v>2</v>
      </c>
      <c r="J231" s="2">
        <v>2</v>
      </c>
      <c r="K231" s="2">
        <v>2</v>
      </c>
      <c r="L231" s="2">
        <v>1</v>
      </c>
      <c r="M231" s="2">
        <v>2</v>
      </c>
      <c r="N231" s="2">
        <v>1</v>
      </c>
      <c r="O231" s="11">
        <f t="shared" si="9"/>
        <v>19</v>
      </c>
      <c r="P231" s="11">
        <f t="shared" si="10"/>
        <v>12</v>
      </c>
      <c r="Q231" s="11">
        <f t="shared" si="11"/>
        <v>7</v>
      </c>
    </row>
    <row r="232" spans="1:17" x14ac:dyDescent="0.3">
      <c r="A232" s="2">
        <v>0</v>
      </c>
      <c r="B232" s="2" t="s">
        <v>278</v>
      </c>
      <c r="C232" s="2">
        <v>1995</v>
      </c>
      <c r="D232" s="2">
        <v>23</v>
      </c>
      <c r="E232" s="2">
        <v>4</v>
      </c>
      <c r="F232" s="2">
        <v>2</v>
      </c>
      <c r="G232" s="2">
        <v>1</v>
      </c>
      <c r="H232" s="2">
        <v>4</v>
      </c>
      <c r="I232" s="2">
        <v>3</v>
      </c>
      <c r="J232" s="2">
        <v>3</v>
      </c>
      <c r="K232" s="2">
        <v>1</v>
      </c>
      <c r="L232" s="2">
        <v>1</v>
      </c>
      <c r="M232" s="2">
        <v>2</v>
      </c>
      <c r="N232" s="2">
        <v>1</v>
      </c>
      <c r="O232" s="11">
        <f t="shared" si="9"/>
        <v>22</v>
      </c>
      <c r="P232" s="11">
        <f t="shared" si="10"/>
        <v>12</v>
      </c>
      <c r="Q232" s="11">
        <f t="shared" si="11"/>
        <v>10</v>
      </c>
    </row>
    <row r="233" spans="1:17" x14ac:dyDescent="0.3">
      <c r="A233" s="2">
        <v>0</v>
      </c>
      <c r="B233" s="2" t="s">
        <v>278</v>
      </c>
      <c r="C233" s="2">
        <v>1995</v>
      </c>
      <c r="D233" s="2">
        <v>23</v>
      </c>
      <c r="E233" s="2">
        <v>1</v>
      </c>
      <c r="F233" s="2">
        <v>1</v>
      </c>
      <c r="G233" s="2">
        <v>2</v>
      </c>
      <c r="H233" s="2">
        <v>4</v>
      </c>
      <c r="I233" s="2">
        <v>1</v>
      </c>
      <c r="J233" s="2">
        <v>4</v>
      </c>
      <c r="K233" s="2">
        <v>1</v>
      </c>
      <c r="L233" s="2">
        <v>1</v>
      </c>
      <c r="M233" s="2">
        <v>2</v>
      </c>
      <c r="N233" s="2">
        <v>2</v>
      </c>
      <c r="O233" s="11">
        <f t="shared" si="9"/>
        <v>19</v>
      </c>
      <c r="P233" s="11">
        <f t="shared" si="10"/>
        <v>10</v>
      </c>
      <c r="Q233" s="11">
        <f t="shared" si="11"/>
        <v>9</v>
      </c>
    </row>
    <row r="234" spans="1:17" x14ac:dyDescent="0.3">
      <c r="A234" s="2">
        <v>0</v>
      </c>
      <c r="B234" s="2" t="s">
        <v>278</v>
      </c>
      <c r="C234" s="2">
        <v>1995</v>
      </c>
      <c r="D234" s="2">
        <v>23</v>
      </c>
      <c r="E234" s="2">
        <v>2</v>
      </c>
      <c r="F234" s="2">
        <v>3</v>
      </c>
      <c r="G234" s="2">
        <v>2</v>
      </c>
      <c r="H234" s="2">
        <v>4</v>
      </c>
      <c r="I234" s="2">
        <v>3</v>
      </c>
      <c r="J234" s="2">
        <v>3</v>
      </c>
      <c r="K234" s="2">
        <v>2</v>
      </c>
      <c r="L234" s="2">
        <v>1</v>
      </c>
      <c r="M234" s="2">
        <v>3</v>
      </c>
      <c r="N234" s="2">
        <v>2</v>
      </c>
      <c r="O234" s="11">
        <f t="shared" si="9"/>
        <v>25</v>
      </c>
      <c r="P234" s="11">
        <f t="shared" si="10"/>
        <v>15</v>
      </c>
      <c r="Q234" s="11">
        <f t="shared" si="11"/>
        <v>10</v>
      </c>
    </row>
    <row r="235" spans="1:17" x14ac:dyDescent="0.3">
      <c r="A235" s="2">
        <v>0</v>
      </c>
      <c r="B235" s="2" t="s">
        <v>278</v>
      </c>
      <c r="C235" s="2">
        <v>1995</v>
      </c>
      <c r="D235" s="2">
        <v>23</v>
      </c>
      <c r="E235" s="2">
        <v>3</v>
      </c>
      <c r="F235" s="2">
        <v>3</v>
      </c>
      <c r="G235" s="2">
        <v>1</v>
      </c>
      <c r="H235" s="2">
        <v>4</v>
      </c>
      <c r="I235" s="2">
        <v>3</v>
      </c>
      <c r="J235" s="2">
        <v>4</v>
      </c>
      <c r="K235" s="2">
        <v>1</v>
      </c>
      <c r="L235" s="2">
        <v>1</v>
      </c>
      <c r="M235" s="2">
        <v>3</v>
      </c>
      <c r="N235" s="2">
        <v>1</v>
      </c>
      <c r="O235" s="11">
        <f t="shared" si="9"/>
        <v>24</v>
      </c>
      <c r="P235" s="11">
        <f t="shared" si="10"/>
        <v>13</v>
      </c>
      <c r="Q235" s="11">
        <f t="shared" si="11"/>
        <v>11</v>
      </c>
    </row>
    <row r="236" spans="1:17" x14ac:dyDescent="0.3">
      <c r="A236" s="2">
        <v>1</v>
      </c>
      <c r="B236" s="2" t="s">
        <v>278</v>
      </c>
      <c r="C236" s="2">
        <v>1995</v>
      </c>
      <c r="D236" s="2">
        <v>23</v>
      </c>
      <c r="E236" s="2">
        <v>2</v>
      </c>
      <c r="F236" s="2">
        <v>4</v>
      </c>
      <c r="G236" s="2">
        <v>1</v>
      </c>
      <c r="H236" s="2">
        <v>3</v>
      </c>
      <c r="I236" s="2">
        <v>4</v>
      </c>
      <c r="J236" s="2">
        <v>4</v>
      </c>
      <c r="K236" s="2">
        <v>2</v>
      </c>
      <c r="L236" s="2">
        <v>1</v>
      </c>
      <c r="M236" s="2">
        <v>1</v>
      </c>
      <c r="N236" s="2">
        <v>1</v>
      </c>
      <c r="O236" s="11">
        <f t="shared" si="9"/>
        <v>23</v>
      </c>
      <c r="P236" s="11">
        <f t="shared" si="10"/>
        <v>12</v>
      </c>
      <c r="Q236" s="11">
        <f t="shared" si="11"/>
        <v>11</v>
      </c>
    </row>
    <row r="237" spans="1:17" x14ac:dyDescent="0.3">
      <c r="A237" s="2">
        <v>1</v>
      </c>
      <c r="B237" s="2" t="s">
        <v>278</v>
      </c>
      <c r="C237" s="2">
        <v>1995</v>
      </c>
      <c r="D237" s="2">
        <v>23</v>
      </c>
      <c r="E237" s="2">
        <v>1</v>
      </c>
      <c r="F237" s="2">
        <v>3</v>
      </c>
      <c r="G237" s="2">
        <v>3</v>
      </c>
      <c r="H237" s="2">
        <v>4</v>
      </c>
      <c r="I237" s="2">
        <v>3</v>
      </c>
      <c r="J237" s="2">
        <v>4</v>
      </c>
      <c r="K237" s="2">
        <v>3</v>
      </c>
      <c r="L237" s="2">
        <v>1</v>
      </c>
      <c r="M237" s="2">
        <v>1</v>
      </c>
      <c r="N237" s="2">
        <v>2</v>
      </c>
      <c r="O237" s="11">
        <f t="shared" si="9"/>
        <v>25</v>
      </c>
      <c r="P237" s="11">
        <f t="shared" si="10"/>
        <v>14</v>
      </c>
      <c r="Q237" s="11">
        <f t="shared" si="11"/>
        <v>11</v>
      </c>
    </row>
    <row r="238" spans="1:17" x14ac:dyDescent="0.3">
      <c r="A238" s="2">
        <v>0</v>
      </c>
      <c r="B238" s="2" t="s">
        <v>278</v>
      </c>
      <c r="C238" s="2">
        <v>1995</v>
      </c>
      <c r="D238" s="2">
        <v>23</v>
      </c>
      <c r="E238" s="2">
        <v>1</v>
      </c>
      <c r="F238" s="2">
        <v>2</v>
      </c>
      <c r="G238" s="2">
        <v>2</v>
      </c>
      <c r="H238" s="2">
        <v>3</v>
      </c>
      <c r="I238" s="2">
        <v>2</v>
      </c>
      <c r="J238" s="2">
        <v>4</v>
      </c>
      <c r="K238" s="2">
        <v>2</v>
      </c>
      <c r="L238" s="2">
        <v>1</v>
      </c>
      <c r="M238" s="2">
        <v>2</v>
      </c>
      <c r="N238" s="2">
        <v>1</v>
      </c>
      <c r="O238" s="11">
        <f t="shared" si="9"/>
        <v>20</v>
      </c>
      <c r="P238" s="11">
        <f t="shared" si="10"/>
        <v>11</v>
      </c>
      <c r="Q238" s="11">
        <f t="shared" si="11"/>
        <v>9</v>
      </c>
    </row>
    <row r="239" spans="1:17" x14ac:dyDescent="0.3">
      <c r="A239" s="2">
        <v>0</v>
      </c>
      <c r="B239" s="2" t="s">
        <v>278</v>
      </c>
      <c r="C239" s="2">
        <v>1995</v>
      </c>
      <c r="D239" s="2">
        <v>23</v>
      </c>
      <c r="E239" s="2">
        <v>1</v>
      </c>
      <c r="F239" s="2">
        <v>1</v>
      </c>
      <c r="G239" s="2">
        <v>1</v>
      </c>
      <c r="H239" s="2">
        <v>3</v>
      </c>
      <c r="I239" s="2">
        <v>1</v>
      </c>
      <c r="J239" s="2">
        <v>3</v>
      </c>
      <c r="K239" s="2">
        <v>1</v>
      </c>
      <c r="L239" s="2">
        <v>1</v>
      </c>
      <c r="M239" s="2">
        <v>1</v>
      </c>
      <c r="N239" s="2">
        <v>1</v>
      </c>
      <c r="O239" s="11">
        <f t="shared" si="9"/>
        <v>14</v>
      </c>
      <c r="P239" s="11">
        <f t="shared" si="10"/>
        <v>7</v>
      </c>
      <c r="Q239" s="11">
        <f t="shared" si="11"/>
        <v>7</v>
      </c>
    </row>
    <row r="240" spans="1:17" x14ac:dyDescent="0.3">
      <c r="A240" s="2">
        <v>0</v>
      </c>
      <c r="B240" s="2" t="s">
        <v>278</v>
      </c>
      <c r="C240" s="2">
        <v>1995</v>
      </c>
      <c r="D240" s="2">
        <v>23</v>
      </c>
      <c r="E240" s="2">
        <v>4</v>
      </c>
      <c r="F240" s="2">
        <v>3</v>
      </c>
      <c r="G240" s="2">
        <v>1</v>
      </c>
      <c r="H240" s="2">
        <v>4</v>
      </c>
      <c r="I240" s="2">
        <v>2</v>
      </c>
      <c r="J240" s="2">
        <v>4</v>
      </c>
      <c r="K240" s="2">
        <v>2</v>
      </c>
      <c r="L240" s="2">
        <v>1</v>
      </c>
      <c r="M240" s="2">
        <v>1</v>
      </c>
      <c r="N240" s="2">
        <v>1</v>
      </c>
      <c r="O240" s="11">
        <f t="shared" si="9"/>
        <v>23</v>
      </c>
      <c r="P240" s="11">
        <f t="shared" si="10"/>
        <v>13</v>
      </c>
      <c r="Q240" s="11">
        <f t="shared" si="11"/>
        <v>10</v>
      </c>
    </row>
    <row r="241" spans="1:17" x14ac:dyDescent="0.3">
      <c r="A241" s="2">
        <v>0</v>
      </c>
      <c r="B241" s="2" t="s">
        <v>278</v>
      </c>
      <c r="C241" s="2">
        <v>1995</v>
      </c>
      <c r="D241" s="2">
        <v>23</v>
      </c>
      <c r="E241" s="2">
        <v>3</v>
      </c>
      <c r="F241" s="2">
        <v>3</v>
      </c>
      <c r="G241" s="2">
        <v>1</v>
      </c>
      <c r="H241" s="2">
        <v>2</v>
      </c>
      <c r="I241" s="2">
        <v>2</v>
      </c>
      <c r="J241" s="2">
        <v>2</v>
      </c>
      <c r="K241" s="2">
        <v>2</v>
      </c>
      <c r="L241" s="2">
        <v>2</v>
      </c>
      <c r="M241" s="2">
        <v>3</v>
      </c>
      <c r="N241" s="2">
        <v>2</v>
      </c>
      <c r="O241" s="11">
        <f t="shared" si="9"/>
        <v>22</v>
      </c>
      <c r="P241" s="11">
        <f t="shared" si="10"/>
        <v>16</v>
      </c>
      <c r="Q241" s="11">
        <f t="shared" si="11"/>
        <v>6</v>
      </c>
    </row>
    <row r="242" spans="1:17" x14ac:dyDescent="0.3">
      <c r="A242" s="2">
        <v>1</v>
      </c>
      <c r="B242" s="2" t="s">
        <v>278</v>
      </c>
      <c r="C242" s="2">
        <v>1995</v>
      </c>
      <c r="D242" s="2">
        <v>23</v>
      </c>
      <c r="E242" s="2">
        <v>2</v>
      </c>
      <c r="F242" s="2">
        <v>3</v>
      </c>
      <c r="G242" s="2">
        <v>2</v>
      </c>
      <c r="H242" s="2">
        <v>3</v>
      </c>
      <c r="I242" s="2">
        <v>3</v>
      </c>
      <c r="J242" s="2">
        <v>3</v>
      </c>
      <c r="K242" s="2">
        <v>3</v>
      </c>
      <c r="L242" s="2">
        <v>2</v>
      </c>
      <c r="M242" s="2">
        <v>2</v>
      </c>
      <c r="N242" s="2">
        <v>1</v>
      </c>
      <c r="O242" s="11">
        <f t="shared" si="9"/>
        <v>24</v>
      </c>
      <c r="P242" s="11">
        <f t="shared" si="10"/>
        <v>15</v>
      </c>
      <c r="Q242" s="11">
        <f t="shared" si="11"/>
        <v>9</v>
      </c>
    </row>
    <row r="243" spans="1:17" x14ac:dyDescent="0.3">
      <c r="A243" s="2">
        <v>1</v>
      </c>
      <c r="B243" s="2" t="s">
        <v>278</v>
      </c>
      <c r="C243" s="2">
        <v>1995</v>
      </c>
      <c r="D243" s="2">
        <v>23</v>
      </c>
      <c r="E243" s="2">
        <v>4</v>
      </c>
      <c r="F243" s="2">
        <v>1</v>
      </c>
      <c r="G243" s="2">
        <v>1</v>
      </c>
      <c r="H243" s="2">
        <v>3</v>
      </c>
      <c r="I243" s="2">
        <v>1</v>
      </c>
      <c r="J243" s="2">
        <v>2</v>
      </c>
      <c r="K243" s="2">
        <v>1</v>
      </c>
      <c r="L243" s="2">
        <v>1</v>
      </c>
      <c r="M243" s="2">
        <v>1</v>
      </c>
      <c r="N243" s="2">
        <v>1</v>
      </c>
      <c r="O243" s="11">
        <f t="shared" si="9"/>
        <v>16</v>
      </c>
      <c r="P243" s="11">
        <f t="shared" si="10"/>
        <v>10</v>
      </c>
      <c r="Q243" s="11">
        <f t="shared" si="11"/>
        <v>6</v>
      </c>
    </row>
    <row r="244" spans="1:17" x14ac:dyDescent="0.3">
      <c r="A244" s="2">
        <v>0</v>
      </c>
      <c r="B244" s="2" t="s">
        <v>278</v>
      </c>
      <c r="C244" s="2">
        <v>1995</v>
      </c>
      <c r="D244" s="2">
        <v>23</v>
      </c>
      <c r="E244" s="2">
        <v>1</v>
      </c>
      <c r="F244" s="2">
        <v>3</v>
      </c>
      <c r="G244" s="2">
        <v>2</v>
      </c>
      <c r="H244" s="2">
        <v>3</v>
      </c>
      <c r="I244" s="2">
        <v>2</v>
      </c>
      <c r="J244" s="2">
        <v>3</v>
      </c>
      <c r="K244" s="2">
        <v>2</v>
      </c>
      <c r="L244" s="2">
        <v>2</v>
      </c>
      <c r="M244" s="2">
        <v>4</v>
      </c>
      <c r="N244" s="2">
        <v>3</v>
      </c>
      <c r="O244" s="11">
        <f t="shared" si="9"/>
        <v>25</v>
      </c>
      <c r="P244" s="11">
        <f t="shared" si="10"/>
        <v>17</v>
      </c>
      <c r="Q244" s="11">
        <f t="shared" si="11"/>
        <v>8</v>
      </c>
    </row>
    <row r="245" spans="1:17" x14ac:dyDescent="0.3">
      <c r="A245" s="2">
        <v>0</v>
      </c>
      <c r="B245" s="2" t="s">
        <v>278</v>
      </c>
      <c r="C245" s="2">
        <v>1995</v>
      </c>
      <c r="D245" s="2">
        <v>23</v>
      </c>
      <c r="E245" s="2">
        <v>3</v>
      </c>
      <c r="F245" s="2">
        <v>1</v>
      </c>
      <c r="G245" s="2">
        <v>2</v>
      </c>
      <c r="H245" s="2">
        <v>3</v>
      </c>
      <c r="I245" s="2">
        <v>2</v>
      </c>
      <c r="J245" s="2">
        <v>2</v>
      </c>
      <c r="K245" s="2">
        <v>1</v>
      </c>
      <c r="L245" s="2">
        <v>1</v>
      </c>
      <c r="M245" s="2">
        <v>2</v>
      </c>
      <c r="N245" s="2">
        <v>2</v>
      </c>
      <c r="O245" s="11">
        <f t="shared" si="9"/>
        <v>19</v>
      </c>
      <c r="P245" s="11">
        <f t="shared" si="10"/>
        <v>12</v>
      </c>
      <c r="Q245" s="11">
        <f t="shared" si="11"/>
        <v>7</v>
      </c>
    </row>
    <row r="246" spans="1:17" x14ac:dyDescent="0.3">
      <c r="A246" s="2">
        <v>0</v>
      </c>
      <c r="B246" s="2" t="s">
        <v>278</v>
      </c>
      <c r="C246" s="2">
        <v>1995</v>
      </c>
      <c r="D246" s="2">
        <v>23</v>
      </c>
      <c r="E246" s="2">
        <v>1</v>
      </c>
      <c r="F246" s="2">
        <v>1</v>
      </c>
      <c r="G246" s="2">
        <v>1</v>
      </c>
      <c r="H246" s="2">
        <v>4</v>
      </c>
      <c r="I246" s="2">
        <v>4</v>
      </c>
      <c r="J246" s="2">
        <v>4</v>
      </c>
      <c r="K246" s="2">
        <v>1</v>
      </c>
      <c r="L246" s="2">
        <v>1</v>
      </c>
      <c r="M246" s="2">
        <v>2</v>
      </c>
      <c r="N246" s="2">
        <v>1</v>
      </c>
      <c r="O246" s="11">
        <f t="shared" si="9"/>
        <v>20</v>
      </c>
      <c r="P246" s="11">
        <f t="shared" si="10"/>
        <v>8</v>
      </c>
      <c r="Q246" s="11">
        <f t="shared" si="11"/>
        <v>12</v>
      </c>
    </row>
    <row r="247" spans="1:17" x14ac:dyDescent="0.3">
      <c r="A247" s="2">
        <v>0</v>
      </c>
      <c r="B247" s="2" t="s">
        <v>278</v>
      </c>
      <c r="C247" s="2">
        <v>1995</v>
      </c>
      <c r="D247" s="2">
        <v>23</v>
      </c>
      <c r="E247" s="2">
        <v>1</v>
      </c>
      <c r="F247" s="2">
        <v>2</v>
      </c>
      <c r="G247" s="2">
        <v>2</v>
      </c>
      <c r="H247" s="2">
        <v>3</v>
      </c>
      <c r="I247" s="2">
        <v>1</v>
      </c>
      <c r="J247" s="2">
        <v>3</v>
      </c>
      <c r="K247" s="2">
        <v>1</v>
      </c>
      <c r="L247" s="2">
        <v>2</v>
      </c>
      <c r="M247" s="2">
        <v>1</v>
      </c>
      <c r="N247" s="2">
        <v>2</v>
      </c>
      <c r="O247" s="11">
        <f t="shared" si="9"/>
        <v>18</v>
      </c>
      <c r="P247" s="11">
        <f t="shared" si="10"/>
        <v>11</v>
      </c>
      <c r="Q247" s="11">
        <f t="shared" si="11"/>
        <v>7</v>
      </c>
    </row>
    <row r="248" spans="1:17" x14ac:dyDescent="0.3">
      <c r="A248" s="2">
        <v>0</v>
      </c>
      <c r="B248" s="2" t="s">
        <v>278</v>
      </c>
      <c r="C248" s="2">
        <v>1995</v>
      </c>
      <c r="D248" s="2">
        <v>23</v>
      </c>
      <c r="E248" s="2">
        <v>1</v>
      </c>
      <c r="F248" s="2">
        <v>2</v>
      </c>
      <c r="G248" s="2">
        <v>1</v>
      </c>
      <c r="H248" s="2">
        <v>1</v>
      </c>
      <c r="I248" s="2">
        <v>4</v>
      </c>
      <c r="J248" s="2">
        <v>4</v>
      </c>
      <c r="K248" s="2">
        <v>1</v>
      </c>
      <c r="L248" s="2">
        <v>1</v>
      </c>
      <c r="M248" s="2">
        <v>1</v>
      </c>
      <c r="N248" s="2">
        <v>1</v>
      </c>
      <c r="O248" s="11">
        <f t="shared" si="9"/>
        <v>17</v>
      </c>
      <c r="P248" s="11">
        <f t="shared" si="10"/>
        <v>8</v>
      </c>
      <c r="Q248" s="11">
        <f t="shared" si="11"/>
        <v>9</v>
      </c>
    </row>
    <row r="249" spans="1:17" x14ac:dyDescent="0.3">
      <c r="A249" s="2">
        <v>0</v>
      </c>
      <c r="B249" s="2" t="s">
        <v>278</v>
      </c>
      <c r="C249" s="2">
        <v>1995</v>
      </c>
      <c r="D249" s="2">
        <v>23</v>
      </c>
      <c r="E249" s="2">
        <v>3</v>
      </c>
      <c r="F249" s="2">
        <v>1</v>
      </c>
      <c r="G249" s="2">
        <v>1</v>
      </c>
      <c r="H249" s="2">
        <v>3</v>
      </c>
      <c r="I249" s="2">
        <v>3</v>
      </c>
      <c r="J249" s="2">
        <v>3</v>
      </c>
      <c r="K249" s="2">
        <v>2</v>
      </c>
      <c r="L249" s="2">
        <v>1</v>
      </c>
      <c r="M249" s="2">
        <v>2</v>
      </c>
      <c r="N249" s="2">
        <v>2</v>
      </c>
      <c r="O249" s="11">
        <f t="shared" si="9"/>
        <v>21</v>
      </c>
      <c r="P249" s="11">
        <f t="shared" si="10"/>
        <v>12</v>
      </c>
      <c r="Q249" s="11">
        <f t="shared" si="11"/>
        <v>9</v>
      </c>
    </row>
    <row r="250" spans="1:17" x14ac:dyDescent="0.3">
      <c r="A250" s="2">
        <v>0</v>
      </c>
      <c r="B250" s="2" t="s">
        <v>278</v>
      </c>
      <c r="C250" s="2">
        <v>1995</v>
      </c>
      <c r="D250" s="2">
        <v>23</v>
      </c>
      <c r="E250" s="2">
        <v>2</v>
      </c>
      <c r="F250" s="2">
        <v>1</v>
      </c>
      <c r="G250" s="2">
        <v>2</v>
      </c>
      <c r="H250" s="2">
        <v>4</v>
      </c>
      <c r="I250" s="2">
        <v>3</v>
      </c>
      <c r="J250" s="2">
        <v>4</v>
      </c>
      <c r="K250" s="2">
        <v>1</v>
      </c>
      <c r="L250" s="2">
        <v>1</v>
      </c>
      <c r="M250" s="2">
        <v>2</v>
      </c>
      <c r="N250" s="2">
        <v>2</v>
      </c>
      <c r="O250" s="11">
        <f t="shared" si="9"/>
        <v>22</v>
      </c>
      <c r="P250" s="11">
        <f t="shared" si="10"/>
        <v>11</v>
      </c>
      <c r="Q250" s="11">
        <f t="shared" si="11"/>
        <v>11</v>
      </c>
    </row>
    <row r="251" spans="1:17" x14ac:dyDescent="0.3">
      <c r="A251" s="2">
        <v>0</v>
      </c>
      <c r="B251" s="2" t="s">
        <v>278</v>
      </c>
      <c r="C251" s="2">
        <v>1995</v>
      </c>
      <c r="D251" s="2">
        <v>23</v>
      </c>
      <c r="E251" s="2">
        <v>2</v>
      </c>
      <c r="F251" s="2">
        <v>3</v>
      </c>
      <c r="G251" s="2">
        <v>1</v>
      </c>
      <c r="H251" s="2">
        <v>3</v>
      </c>
      <c r="I251" s="2">
        <v>1</v>
      </c>
      <c r="J251" s="2">
        <v>3</v>
      </c>
      <c r="K251" s="2">
        <v>2</v>
      </c>
      <c r="L251" s="2">
        <v>1</v>
      </c>
      <c r="M251" s="2">
        <v>2</v>
      </c>
      <c r="N251" s="2">
        <v>2</v>
      </c>
      <c r="O251" s="11">
        <f t="shared" si="9"/>
        <v>20</v>
      </c>
      <c r="P251" s="11">
        <f t="shared" si="10"/>
        <v>13</v>
      </c>
      <c r="Q251" s="11">
        <f t="shared" si="11"/>
        <v>7</v>
      </c>
    </row>
    <row r="252" spans="1:17" x14ac:dyDescent="0.3">
      <c r="A252" s="2">
        <v>0</v>
      </c>
      <c r="B252" s="2" t="s">
        <v>278</v>
      </c>
      <c r="C252" s="2">
        <v>1995</v>
      </c>
      <c r="D252" s="2">
        <v>23</v>
      </c>
      <c r="E252" s="2">
        <v>1</v>
      </c>
      <c r="F252" s="2">
        <v>1</v>
      </c>
      <c r="G252" s="2">
        <v>1</v>
      </c>
      <c r="H252" s="2">
        <v>4</v>
      </c>
      <c r="I252" s="2">
        <v>3</v>
      </c>
      <c r="J252" s="2">
        <v>4</v>
      </c>
      <c r="K252" s="2">
        <v>1</v>
      </c>
      <c r="L252" s="2">
        <v>1</v>
      </c>
      <c r="M252" s="2">
        <v>1</v>
      </c>
      <c r="N252" s="2">
        <v>1</v>
      </c>
      <c r="O252" s="11">
        <f t="shared" si="9"/>
        <v>18</v>
      </c>
      <c r="P252" s="11">
        <f t="shared" si="10"/>
        <v>7</v>
      </c>
      <c r="Q252" s="11">
        <f t="shared" si="11"/>
        <v>11</v>
      </c>
    </row>
    <row r="253" spans="1:17" x14ac:dyDescent="0.3">
      <c r="A253" s="2">
        <v>0</v>
      </c>
      <c r="B253" s="2" t="s">
        <v>278</v>
      </c>
      <c r="C253" s="2">
        <v>1995</v>
      </c>
      <c r="D253" s="2">
        <v>23</v>
      </c>
      <c r="E253" s="2">
        <v>2</v>
      </c>
      <c r="F253" s="2">
        <v>1</v>
      </c>
      <c r="G253" s="2">
        <v>1</v>
      </c>
      <c r="H253" s="2">
        <v>2</v>
      </c>
      <c r="I253" s="2">
        <v>1</v>
      </c>
      <c r="J253" s="2">
        <v>2</v>
      </c>
      <c r="K253" s="2">
        <v>1</v>
      </c>
      <c r="L253" s="2">
        <v>1</v>
      </c>
      <c r="M253" s="2">
        <v>1</v>
      </c>
      <c r="N253" s="2">
        <v>1</v>
      </c>
      <c r="O253" s="11">
        <f t="shared" si="9"/>
        <v>13</v>
      </c>
      <c r="P253" s="11">
        <f t="shared" si="10"/>
        <v>8</v>
      </c>
      <c r="Q253" s="11">
        <f t="shared" si="11"/>
        <v>5</v>
      </c>
    </row>
    <row r="254" spans="1:17" x14ac:dyDescent="0.3">
      <c r="A254" s="2">
        <v>0</v>
      </c>
      <c r="B254" s="2" t="s">
        <v>278</v>
      </c>
      <c r="C254" s="2">
        <v>1995</v>
      </c>
      <c r="D254" s="2">
        <v>23</v>
      </c>
      <c r="E254" s="2">
        <v>4</v>
      </c>
      <c r="F254" s="2">
        <v>2</v>
      </c>
      <c r="G254" s="2">
        <v>2</v>
      </c>
      <c r="H254" s="2">
        <v>2</v>
      </c>
      <c r="I254" s="2">
        <v>2</v>
      </c>
      <c r="J254" s="2">
        <v>1</v>
      </c>
      <c r="K254" s="2">
        <v>2</v>
      </c>
      <c r="L254" s="2">
        <v>1</v>
      </c>
      <c r="M254" s="2">
        <v>2</v>
      </c>
      <c r="N254" s="2">
        <v>2</v>
      </c>
      <c r="O254" s="11">
        <f t="shared" si="9"/>
        <v>20</v>
      </c>
      <c r="P254" s="11">
        <f t="shared" si="10"/>
        <v>15</v>
      </c>
      <c r="Q254" s="11">
        <f t="shared" si="11"/>
        <v>5</v>
      </c>
    </row>
    <row r="255" spans="1:17" x14ac:dyDescent="0.3">
      <c r="A255" s="2">
        <v>1</v>
      </c>
      <c r="B255" s="2" t="s">
        <v>278</v>
      </c>
      <c r="C255" s="2">
        <v>1996</v>
      </c>
      <c r="D255" s="2">
        <v>22</v>
      </c>
      <c r="E255" s="2">
        <v>2</v>
      </c>
      <c r="F255" s="2">
        <v>4</v>
      </c>
      <c r="G255" s="2">
        <v>1</v>
      </c>
      <c r="H255" s="2">
        <v>3</v>
      </c>
      <c r="I255" s="2">
        <v>3</v>
      </c>
      <c r="J255" s="2">
        <v>2</v>
      </c>
      <c r="K255" s="2">
        <v>1</v>
      </c>
      <c r="L255" s="2">
        <v>1</v>
      </c>
      <c r="M255" s="2">
        <v>2</v>
      </c>
      <c r="N255" s="2">
        <v>2</v>
      </c>
      <c r="O255" s="11">
        <f t="shared" si="9"/>
        <v>21</v>
      </c>
      <c r="P255" s="11">
        <f t="shared" si="10"/>
        <v>13</v>
      </c>
      <c r="Q255" s="11">
        <f t="shared" si="11"/>
        <v>8</v>
      </c>
    </row>
    <row r="256" spans="1:17" x14ac:dyDescent="0.3">
      <c r="A256" s="2">
        <v>0</v>
      </c>
      <c r="B256" s="2" t="s">
        <v>278</v>
      </c>
      <c r="C256" s="2">
        <v>1996</v>
      </c>
      <c r="D256" s="2">
        <v>22</v>
      </c>
      <c r="E256" s="2">
        <v>2</v>
      </c>
      <c r="F256" s="2">
        <v>3</v>
      </c>
      <c r="G256" s="2">
        <v>1</v>
      </c>
      <c r="H256" s="2">
        <v>3</v>
      </c>
      <c r="I256" s="2">
        <v>1</v>
      </c>
      <c r="J256" s="2">
        <v>3</v>
      </c>
      <c r="K256" s="2">
        <v>1</v>
      </c>
      <c r="L256" s="2">
        <v>1</v>
      </c>
      <c r="M256" s="2">
        <v>2</v>
      </c>
      <c r="N256" s="2">
        <v>2</v>
      </c>
      <c r="O256" s="11">
        <f t="shared" si="9"/>
        <v>19</v>
      </c>
      <c r="P256" s="11">
        <f t="shared" si="10"/>
        <v>12</v>
      </c>
      <c r="Q256" s="11">
        <f t="shared" si="11"/>
        <v>7</v>
      </c>
    </row>
    <row r="257" spans="1:17" x14ac:dyDescent="0.3">
      <c r="A257" s="2">
        <v>0</v>
      </c>
      <c r="B257" s="2" t="s">
        <v>278</v>
      </c>
      <c r="C257" s="2">
        <v>1996</v>
      </c>
      <c r="D257" s="2">
        <v>22</v>
      </c>
      <c r="E257" s="2">
        <v>1</v>
      </c>
      <c r="F257" s="2">
        <v>1</v>
      </c>
      <c r="G257" s="2">
        <v>2</v>
      </c>
      <c r="H257" s="2">
        <v>4</v>
      </c>
      <c r="I257" s="2">
        <v>1</v>
      </c>
      <c r="J257" s="2">
        <v>4</v>
      </c>
      <c r="K257" s="2">
        <v>1</v>
      </c>
      <c r="L257" s="2">
        <v>2</v>
      </c>
      <c r="M257" s="2">
        <v>2</v>
      </c>
      <c r="N257" s="2">
        <v>1</v>
      </c>
      <c r="O257" s="11">
        <f t="shared" si="9"/>
        <v>19</v>
      </c>
      <c r="P257" s="11">
        <f t="shared" si="10"/>
        <v>10</v>
      </c>
      <c r="Q257" s="11">
        <f t="shared" si="11"/>
        <v>9</v>
      </c>
    </row>
    <row r="258" spans="1:17" x14ac:dyDescent="0.3">
      <c r="A258" s="2">
        <v>0</v>
      </c>
      <c r="B258" s="2" t="s">
        <v>278</v>
      </c>
      <c r="C258" s="2">
        <v>1996</v>
      </c>
      <c r="D258" s="2">
        <v>22</v>
      </c>
      <c r="E258" s="2">
        <v>2</v>
      </c>
      <c r="F258" s="2">
        <v>3</v>
      </c>
      <c r="G258" s="2">
        <v>2</v>
      </c>
      <c r="H258" s="2">
        <v>3</v>
      </c>
      <c r="I258" s="2">
        <v>3</v>
      </c>
      <c r="J258" s="2">
        <v>4</v>
      </c>
      <c r="K258" s="2">
        <v>2</v>
      </c>
      <c r="L258" s="2">
        <v>3</v>
      </c>
      <c r="M258" s="2">
        <v>3</v>
      </c>
      <c r="N258" s="2">
        <v>2</v>
      </c>
      <c r="O258" s="11">
        <f t="shared" si="9"/>
        <v>27</v>
      </c>
      <c r="P258" s="11">
        <f t="shared" si="10"/>
        <v>17</v>
      </c>
      <c r="Q258" s="11">
        <f t="shared" si="11"/>
        <v>10</v>
      </c>
    </row>
    <row r="259" spans="1:17" x14ac:dyDescent="0.3">
      <c r="A259" s="2">
        <v>0</v>
      </c>
      <c r="B259" s="2" t="s">
        <v>278</v>
      </c>
      <c r="C259" s="2">
        <v>1996</v>
      </c>
      <c r="D259" s="2">
        <v>22</v>
      </c>
      <c r="E259" s="2">
        <v>3</v>
      </c>
      <c r="F259" s="2">
        <v>2</v>
      </c>
      <c r="G259" s="2">
        <v>1</v>
      </c>
      <c r="H259" s="2">
        <v>3</v>
      </c>
      <c r="I259" s="2">
        <v>2</v>
      </c>
      <c r="J259" s="2">
        <v>4</v>
      </c>
      <c r="K259" s="2">
        <v>1</v>
      </c>
      <c r="L259" s="2">
        <v>1</v>
      </c>
      <c r="M259" s="2">
        <v>1</v>
      </c>
      <c r="N259" s="2">
        <v>1</v>
      </c>
      <c r="O259" s="11">
        <f t="shared" ref="O259:O322" si="12">SUM(E259:N259)</f>
        <v>19</v>
      </c>
      <c r="P259" s="11">
        <f t="shared" ref="P259:P322" si="13">(E259+F259+G259+K259+L259+M259+N259)</f>
        <v>10</v>
      </c>
      <c r="Q259" s="11">
        <f t="shared" ref="Q259:Q322" si="14">H259+I259+J259</f>
        <v>9</v>
      </c>
    </row>
    <row r="260" spans="1:17" x14ac:dyDescent="0.3">
      <c r="A260" s="2">
        <v>0</v>
      </c>
      <c r="B260" s="2" t="s">
        <v>278</v>
      </c>
      <c r="C260" s="2">
        <v>1996</v>
      </c>
      <c r="D260" s="2">
        <v>22</v>
      </c>
      <c r="E260" s="2">
        <v>3</v>
      </c>
      <c r="F260" s="2">
        <v>3</v>
      </c>
      <c r="G260" s="2">
        <v>2</v>
      </c>
      <c r="H260" s="2">
        <v>2</v>
      </c>
      <c r="I260" s="2">
        <v>3</v>
      </c>
      <c r="J260" s="2">
        <v>3</v>
      </c>
      <c r="K260" s="2">
        <v>2</v>
      </c>
      <c r="L260" s="2">
        <v>2</v>
      </c>
      <c r="M260" s="2">
        <v>3</v>
      </c>
      <c r="N260" s="2">
        <v>2</v>
      </c>
      <c r="O260" s="11">
        <f t="shared" si="12"/>
        <v>25</v>
      </c>
      <c r="P260" s="11">
        <f t="shared" si="13"/>
        <v>17</v>
      </c>
      <c r="Q260" s="11">
        <f t="shared" si="14"/>
        <v>8</v>
      </c>
    </row>
    <row r="261" spans="1:17" x14ac:dyDescent="0.3">
      <c r="A261" s="2">
        <v>0</v>
      </c>
      <c r="B261" s="2" t="s">
        <v>278</v>
      </c>
      <c r="C261" s="2">
        <v>1996</v>
      </c>
      <c r="D261" s="2">
        <v>22</v>
      </c>
      <c r="E261" s="2">
        <v>2</v>
      </c>
      <c r="F261" s="2">
        <v>3</v>
      </c>
      <c r="G261" s="2">
        <v>1</v>
      </c>
      <c r="H261" s="2">
        <v>2</v>
      </c>
      <c r="I261" s="2">
        <v>1</v>
      </c>
      <c r="J261" s="2">
        <v>1</v>
      </c>
      <c r="K261" s="2">
        <v>1</v>
      </c>
      <c r="L261" s="2">
        <v>2</v>
      </c>
      <c r="M261" s="2">
        <v>3</v>
      </c>
      <c r="N261" s="2">
        <v>1</v>
      </c>
      <c r="O261" s="11">
        <f t="shared" si="12"/>
        <v>17</v>
      </c>
      <c r="P261" s="11">
        <f t="shared" si="13"/>
        <v>13</v>
      </c>
      <c r="Q261" s="11">
        <f t="shared" si="14"/>
        <v>4</v>
      </c>
    </row>
    <row r="262" spans="1:17" x14ac:dyDescent="0.3">
      <c r="A262" s="2">
        <v>0</v>
      </c>
      <c r="B262" s="2" t="s">
        <v>278</v>
      </c>
      <c r="C262" s="2">
        <v>1996</v>
      </c>
      <c r="D262" s="2">
        <v>22</v>
      </c>
      <c r="E262" s="2">
        <v>2</v>
      </c>
      <c r="F262" s="2">
        <v>2</v>
      </c>
      <c r="G262" s="2">
        <v>3</v>
      </c>
      <c r="H262" s="2">
        <v>3</v>
      </c>
      <c r="I262" s="2">
        <v>2</v>
      </c>
      <c r="J262" s="2">
        <v>1</v>
      </c>
      <c r="K262" s="2">
        <v>1</v>
      </c>
      <c r="L262" s="2">
        <v>1</v>
      </c>
      <c r="M262" s="2">
        <v>1</v>
      </c>
      <c r="N262" s="2">
        <v>1</v>
      </c>
      <c r="O262" s="11">
        <f t="shared" si="12"/>
        <v>17</v>
      </c>
      <c r="P262" s="11">
        <f t="shared" si="13"/>
        <v>11</v>
      </c>
      <c r="Q262" s="11">
        <f t="shared" si="14"/>
        <v>6</v>
      </c>
    </row>
    <row r="263" spans="1:17" x14ac:dyDescent="0.3">
      <c r="A263" s="2">
        <v>0</v>
      </c>
      <c r="B263" s="2" t="s">
        <v>278</v>
      </c>
      <c r="C263" s="2">
        <v>1996</v>
      </c>
      <c r="D263" s="2">
        <v>22</v>
      </c>
      <c r="E263" s="2">
        <v>2</v>
      </c>
      <c r="F263" s="2">
        <v>2</v>
      </c>
      <c r="G263" s="2">
        <v>1</v>
      </c>
      <c r="H263" s="2">
        <v>3</v>
      </c>
      <c r="I263" s="2">
        <v>3</v>
      </c>
      <c r="J263" s="2">
        <v>3</v>
      </c>
      <c r="K263" s="2">
        <v>2</v>
      </c>
      <c r="L263" s="2">
        <v>1</v>
      </c>
      <c r="M263" s="2">
        <v>2</v>
      </c>
      <c r="N263" s="2">
        <v>1</v>
      </c>
      <c r="O263" s="11">
        <f t="shared" si="12"/>
        <v>20</v>
      </c>
      <c r="P263" s="11">
        <f t="shared" si="13"/>
        <v>11</v>
      </c>
      <c r="Q263" s="11">
        <f t="shared" si="14"/>
        <v>9</v>
      </c>
    </row>
    <row r="264" spans="1:17" x14ac:dyDescent="0.3">
      <c r="A264" s="2">
        <v>0</v>
      </c>
      <c r="B264" s="2" t="s">
        <v>278</v>
      </c>
      <c r="C264" s="2">
        <v>1996</v>
      </c>
      <c r="D264" s="2">
        <v>22</v>
      </c>
      <c r="E264" s="2">
        <v>1</v>
      </c>
      <c r="F264" s="2">
        <v>4</v>
      </c>
      <c r="G264" s="2">
        <v>2</v>
      </c>
      <c r="H264" s="2">
        <v>4</v>
      </c>
      <c r="I264" s="2">
        <v>4</v>
      </c>
      <c r="J264" s="2">
        <v>4</v>
      </c>
      <c r="K264" s="2">
        <v>2</v>
      </c>
      <c r="L264" s="2">
        <v>2</v>
      </c>
      <c r="M264" s="2">
        <v>1</v>
      </c>
      <c r="N264" s="2">
        <v>2</v>
      </c>
      <c r="O264" s="11">
        <f t="shared" si="12"/>
        <v>26</v>
      </c>
      <c r="P264" s="11">
        <f t="shared" si="13"/>
        <v>14</v>
      </c>
      <c r="Q264" s="11">
        <f t="shared" si="14"/>
        <v>12</v>
      </c>
    </row>
    <row r="265" spans="1:17" x14ac:dyDescent="0.3">
      <c r="A265" s="2">
        <v>0</v>
      </c>
      <c r="B265" s="2" t="s">
        <v>278</v>
      </c>
      <c r="C265" s="2">
        <v>1996</v>
      </c>
      <c r="D265" s="2">
        <v>22</v>
      </c>
      <c r="E265" s="2">
        <v>1</v>
      </c>
      <c r="F265" s="2">
        <v>3</v>
      </c>
      <c r="G265" s="2">
        <v>1</v>
      </c>
      <c r="H265" s="2">
        <v>3</v>
      </c>
      <c r="I265" s="2">
        <v>3</v>
      </c>
      <c r="J265" s="2">
        <v>4</v>
      </c>
      <c r="K265" s="2">
        <v>4</v>
      </c>
      <c r="L265" s="2">
        <v>1</v>
      </c>
      <c r="M265" s="2">
        <v>1</v>
      </c>
      <c r="N265" s="2">
        <v>1</v>
      </c>
      <c r="O265" s="11">
        <f t="shared" si="12"/>
        <v>22</v>
      </c>
      <c r="P265" s="11">
        <f t="shared" si="13"/>
        <v>12</v>
      </c>
      <c r="Q265" s="11">
        <f t="shared" si="14"/>
        <v>10</v>
      </c>
    </row>
    <row r="266" spans="1:17" x14ac:dyDescent="0.3">
      <c r="A266" s="2">
        <v>0</v>
      </c>
      <c r="B266" s="2" t="s">
        <v>278</v>
      </c>
      <c r="C266" s="2">
        <v>1996</v>
      </c>
      <c r="D266" s="2">
        <v>22</v>
      </c>
      <c r="E266" s="2">
        <v>3</v>
      </c>
      <c r="F266" s="2">
        <v>3</v>
      </c>
      <c r="G266" s="2">
        <v>2</v>
      </c>
      <c r="H266" s="2">
        <v>4</v>
      </c>
      <c r="I266" s="2">
        <v>1</v>
      </c>
      <c r="J266" s="2">
        <v>3</v>
      </c>
      <c r="K266" s="2">
        <v>1</v>
      </c>
      <c r="L266" s="2">
        <v>1</v>
      </c>
      <c r="M266" s="2">
        <v>2</v>
      </c>
      <c r="N266" s="2">
        <v>1</v>
      </c>
      <c r="O266" s="11">
        <f t="shared" si="12"/>
        <v>21</v>
      </c>
      <c r="P266" s="11">
        <f t="shared" si="13"/>
        <v>13</v>
      </c>
      <c r="Q266" s="11">
        <f t="shared" si="14"/>
        <v>8</v>
      </c>
    </row>
    <row r="267" spans="1:17" x14ac:dyDescent="0.3">
      <c r="A267" s="2">
        <v>0</v>
      </c>
      <c r="B267" s="2" t="s">
        <v>278</v>
      </c>
      <c r="C267" s="2">
        <v>1996</v>
      </c>
      <c r="D267" s="2">
        <v>22</v>
      </c>
      <c r="E267" s="2">
        <v>2</v>
      </c>
      <c r="F267" s="2">
        <v>3</v>
      </c>
      <c r="G267" s="2">
        <v>1</v>
      </c>
      <c r="H267" s="2">
        <v>3</v>
      </c>
      <c r="I267" s="2">
        <v>4</v>
      </c>
      <c r="J267" s="2">
        <v>4</v>
      </c>
      <c r="K267" s="2">
        <v>1</v>
      </c>
      <c r="L267" s="2">
        <v>1</v>
      </c>
      <c r="M267" s="2">
        <v>2</v>
      </c>
      <c r="N267" s="2">
        <v>1</v>
      </c>
      <c r="O267" s="11">
        <f t="shared" si="12"/>
        <v>22</v>
      </c>
      <c r="P267" s="11">
        <f t="shared" si="13"/>
        <v>11</v>
      </c>
      <c r="Q267" s="11">
        <f t="shared" si="14"/>
        <v>11</v>
      </c>
    </row>
    <row r="268" spans="1:17" x14ac:dyDescent="0.3">
      <c r="A268" s="2">
        <v>0</v>
      </c>
      <c r="B268" s="2" t="s">
        <v>278</v>
      </c>
      <c r="C268" s="2">
        <v>1996</v>
      </c>
      <c r="D268" s="2">
        <v>22</v>
      </c>
      <c r="E268" s="2">
        <v>2</v>
      </c>
      <c r="F268" s="2">
        <v>3</v>
      </c>
      <c r="G268" s="2">
        <v>3</v>
      </c>
      <c r="H268" s="2">
        <v>1</v>
      </c>
      <c r="I268" s="2">
        <v>4</v>
      </c>
      <c r="J268" s="2">
        <v>3</v>
      </c>
      <c r="K268" s="2">
        <v>2</v>
      </c>
      <c r="L268" s="2">
        <v>2</v>
      </c>
      <c r="M268" s="2">
        <v>2</v>
      </c>
      <c r="N268" s="2">
        <v>3</v>
      </c>
      <c r="O268" s="11">
        <f t="shared" si="12"/>
        <v>25</v>
      </c>
      <c r="P268" s="11">
        <f t="shared" si="13"/>
        <v>17</v>
      </c>
      <c r="Q268" s="11">
        <f t="shared" si="14"/>
        <v>8</v>
      </c>
    </row>
    <row r="269" spans="1:17" x14ac:dyDescent="0.3">
      <c r="A269" s="2">
        <v>0</v>
      </c>
      <c r="B269" s="2" t="s">
        <v>278</v>
      </c>
      <c r="C269" s="2">
        <v>1996</v>
      </c>
      <c r="D269" s="2">
        <v>22</v>
      </c>
      <c r="E269" s="2">
        <v>1</v>
      </c>
      <c r="F269" s="2">
        <v>3</v>
      </c>
      <c r="G269" s="2">
        <v>1</v>
      </c>
      <c r="H269" s="2">
        <v>2</v>
      </c>
      <c r="I269" s="2">
        <v>3</v>
      </c>
      <c r="J269" s="2">
        <v>3</v>
      </c>
      <c r="K269" s="2">
        <v>1</v>
      </c>
      <c r="L269" s="2">
        <v>1</v>
      </c>
      <c r="M269" s="2">
        <v>1</v>
      </c>
      <c r="N269" s="2">
        <v>2</v>
      </c>
      <c r="O269" s="11">
        <f t="shared" si="12"/>
        <v>18</v>
      </c>
      <c r="P269" s="11">
        <f t="shared" si="13"/>
        <v>10</v>
      </c>
      <c r="Q269" s="11">
        <f t="shared" si="14"/>
        <v>8</v>
      </c>
    </row>
    <row r="270" spans="1:17" x14ac:dyDescent="0.3">
      <c r="A270" s="2">
        <v>1</v>
      </c>
      <c r="B270" s="2" t="s">
        <v>278</v>
      </c>
      <c r="C270" s="2">
        <v>1996</v>
      </c>
      <c r="D270" s="2">
        <v>22</v>
      </c>
      <c r="E270" s="2">
        <v>1</v>
      </c>
      <c r="F270" s="2">
        <v>1</v>
      </c>
      <c r="G270" s="2">
        <v>1</v>
      </c>
      <c r="H270" s="2">
        <v>4</v>
      </c>
      <c r="I270" s="2">
        <v>1</v>
      </c>
      <c r="J270" s="2">
        <v>4</v>
      </c>
      <c r="K270" s="2">
        <v>1</v>
      </c>
      <c r="L270" s="2">
        <v>1</v>
      </c>
      <c r="M270" s="2">
        <v>1</v>
      </c>
      <c r="N270" s="2">
        <v>1</v>
      </c>
      <c r="O270" s="11">
        <f t="shared" si="12"/>
        <v>16</v>
      </c>
      <c r="P270" s="11">
        <f t="shared" si="13"/>
        <v>7</v>
      </c>
      <c r="Q270" s="11">
        <f t="shared" si="14"/>
        <v>9</v>
      </c>
    </row>
    <row r="271" spans="1:17" x14ac:dyDescent="0.3">
      <c r="A271" s="2">
        <v>1</v>
      </c>
      <c r="B271" s="2" t="s">
        <v>278</v>
      </c>
      <c r="C271" s="2">
        <v>1996</v>
      </c>
      <c r="D271" s="2">
        <v>22</v>
      </c>
      <c r="E271" s="2">
        <v>3</v>
      </c>
      <c r="F271" s="2">
        <v>3</v>
      </c>
      <c r="G271" s="2">
        <v>1</v>
      </c>
      <c r="H271" s="2">
        <v>2</v>
      </c>
      <c r="I271" s="2">
        <v>2</v>
      </c>
      <c r="J271" s="2">
        <v>2</v>
      </c>
      <c r="K271" s="2">
        <v>2</v>
      </c>
      <c r="L271" s="2">
        <v>1</v>
      </c>
      <c r="M271" s="2">
        <v>2</v>
      </c>
      <c r="N271" s="2">
        <v>1</v>
      </c>
      <c r="O271" s="11">
        <f t="shared" si="12"/>
        <v>19</v>
      </c>
      <c r="P271" s="11">
        <f t="shared" si="13"/>
        <v>13</v>
      </c>
      <c r="Q271" s="11">
        <f t="shared" si="14"/>
        <v>6</v>
      </c>
    </row>
    <row r="272" spans="1:17" x14ac:dyDescent="0.3">
      <c r="A272" s="2">
        <v>1</v>
      </c>
      <c r="B272" s="2" t="s">
        <v>278</v>
      </c>
      <c r="C272" s="2">
        <v>1996</v>
      </c>
      <c r="D272" s="2">
        <v>22</v>
      </c>
      <c r="E272" s="2">
        <v>3</v>
      </c>
      <c r="F272" s="2">
        <v>3</v>
      </c>
      <c r="G272" s="2">
        <v>2</v>
      </c>
      <c r="H272" s="2">
        <v>3</v>
      </c>
      <c r="I272" s="2">
        <v>3</v>
      </c>
      <c r="J272" s="2">
        <v>3</v>
      </c>
      <c r="K272" s="2">
        <v>1</v>
      </c>
      <c r="L272" s="2">
        <v>1</v>
      </c>
      <c r="M272" s="2">
        <v>2</v>
      </c>
      <c r="N272" s="2">
        <v>2</v>
      </c>
      <c r="O272" s="11">
        <f t="shared" si="12"/>
        <v>23</v>
      </c>
      <c r="P272" s="11">
        <f t="shared" si="13"/>
        <v>14</v>
      </c>
      <c r="Q272" s="11">
        <f t="shared" si="14"/>
        <v>9</v>
      </c>
    </row>
    <row r="273" spans="1:17" x14ac:dyDescent="0.3">
      <c r="A273" s="2">
        <v>0</v>
      </c>
      <c r="B273" s="2" t="s">
        <v>278</v>
      </c>
      <c r="C273" s="2">
        <v>1996</v>
      </c>
      <c r="D273" s="2">
        <v>22</v>
      </c>
      <c r="E273" s="2">
        <v>1</v>
      </c>
      <c r="F273" s="2">
        <v>2</v>
      </c>
      <c r="G273" s="2">
        <v>1</v>
      </c>
      <c r="H273" s="2">
        <v>4</v>
      </c>
      <c r="I273" s="2">
        <v>1</v>
      </c>
      <c r="J273" s="2">
        <v>4</v>
      </c>
      <c r="K273" s="2">
        <v>1</v>
      </c>
      <c r="L273" s="2">
        <v>1</v>
      </c>
      <c r="M273" s="2">
        <v>2</v>
      </c>
      <c r="N273" s="2">
        <v>1</v>
      </c>
      <c r="O273" s="11">
        <f t="shared" si="12"/>
        <v>18</v>
      </c>
      <c r="P273" s="11">
        <f t="shared" si="13"/>
        <v>9</v>
      </c>
      <c r="Q273" s="11">
        <f t="shared" si="14"/>
        <v>9</v>
      </c>
    </row>
    <row r="274" spans="1:17" x14ac:dyDescent="0.3">
      <c r="A274" s="2">
        <v>0</v>
      </c>
      <c r="B274" s="2" t="s">
        <v>278</v>
      </c>
      <c r="C274" s="2">
        <v>1996</v>
      </c>
      <c r="D274" s="2">
        <v>22</v>
      </c>
      <c r="E274" s="2">
        <v>1</v>
      </c>
      <c r="F274" s="2">
        <v>2</v>
      </c>
      <c r="G274" s="2">
        <v>2</v>
      </c>
      <c r="H274" s="2">
        <v>4</v>
      </c>
      <c r="I274" s="2">
        <v>2</v>
      </c>
      <c r="J274" s="2">
        <v>4</v>
      </c>
      <c r="K274" s="2">
        <v>1</v>
      </c>
      <c r="L274" s="2">
        <v>1</v>
      </c>
      <c r="M274" s="2">
        <v>1</v>
      </c>
      <c r="N274" s="2">
        <v>2</v>
      </c>
      <c r="O274" s="11">
        <f t="shared" si="12"/>
        <v>20</v>
      </c>
      <c r="P274" s="11">
        <f t="shared" si="13"/>
        <v>10</v>
      </c>
      <c r="Q274" s="11">
        <f t="shared" si="14"/>
        <v>10</v>
      </c>
    </row>
    <row r="275" spans="1:17" x14ac:dyDescent="0.3">
      <c r="A275" s="2">
        <v>1</v>
      </c>
      <c r="B275" s="2" t="s">
        <v>278</v>
      </c>
      <c r="C275" s="2">
        <v>1996</v>
      </c>
      <c r="D275" s="2">
        <v>22</v>
      </c>
      <c r="E275" s="2">
        <v>1</v>
      </c>
      <c r="F275" s="2">
        <v>1</v>
      </c>
      <c r="G275" s="2">
        <v>1</v>
      </c>
      <c r="H275" s="2">
        <v>2</v>
      </c>
      <c r="I275" s="2">
        <v>1</v>
      </c>
      <c r="J275" s="2">
        <v>3</v>
      </c>
      <c r="K275" s="2">
        <v>1</v>
      </c>
      <c r="L275" s="2">
        <v>1</v>
      </c>
      <c r="M275" s="2">
        <v>1</v>
      </c>
      <c r="N275" s="2">
        <v>1</v>
      </c>
      <c r="O275" s="11">
        <f t="shared" si="12"/>
        <v>13</v>
      </c>
      <c r="P275" s="11">
        <f t="shared" si="13"/>
        <v>7</v>
      </c>
      <c r="Q275" s="11">
        <f t="shared" si="14"/>
        <v>6</v>
      </c>
    </row>
    <row r="276" spans="1:17" x14ac:dyDescent="0.3">
      <c r="A276" s="2">
        <v>1</v>
      </c>
      <c r="B276" s="2" t="s">
        <v>278</v>
      </c>
      <c r="C276" s="2">
        <v>1996</v>
      </c>
      <c r="D276" s="2">
        <v>22</v>
      </c>
      <c r="E276" s="2">
        <v>4</v>
      </c>
      <c r="F276" s="2">
        <v>1</v>
      </c>
      <c r="G276" s="2">
        <v>2</v>
      </c>
      <c r="H276" s="2">
        <v>3</v>
      </c>
      <c r="I276" s="2">
        <v>2</v>
      </c>
      <c r="J276" s="2">
        <v>4</v>
      </c>
      <c r="K276" s="2">
        <v>3</v>
      </c>
      <c r="L276" s="2">
        <v>1</v>
      </c>
      <c r="M276" s="2">
        <v>3</v>
      </c>
      <c r="N276" s="2">
        <v>1</v>
      </c>
      <c r="O276" s="11">
        <f t="shared" si="12"/>
        <v>24</v>
      </c>
      <c r="P276" s="11">
        <f t="shared" si="13"/>
        <v>15</v>
      </c>
      <c r="Q276" s="11">
        <f t="shared" si="14"/>
        <v>9</v>
      </c>
    </row>
    <row r="277" spans="1:17" x14ac:dyDescent="0.3">
      <c r="A277" s="2">
        <v>1</v>
      </c>
      <c r="B277" s="2" t="s">
        <v>278</v>
      </c>
      <c r="C277" s="2">
        <v>1996</v>
      </c>
      <c r="D277" s="2">
        <v>22</v>
      </c>
      <c r="E277" s="2">
        <v>2</v>
      </c>
      <c r="F277" s="2">
        <v>4</v>
      </c>
      <c r="G277" s="2">
        <v>3</v>
      </c>
      <c r="H277" s="2">
        <v>3</v>
      </c>
      <c r="I277" s="2">
        <v>3</v>
      </c>
      <c r="J277" s="2">
        <v>4</v>
      </c>
      <c r="K277" s="2">
        <v>2</v>
      </c>
      <c r="L277" s="2">
        <v>2</v>
      </c>
      <c r="M277" s="2">
        <v>1</v>
      </c>
      <c r="N277" s="2">
        <v>3</v>
      </c>
      <c r="O277" s="11">
        <f t="shared" si="12"/>
        <v>27</v>
      </c>
      <c r="P277" s="11">
        <f t="shared" si="13"/>
        <v>17</v>
      </c>
      <c r="Q277" s="11">
        <f t="shared" si="14"/>
        <v>10</v>
      </c>
    </row>
    <row r="278" spans="1:17" x14ac:dyDescent="0.3">
      <c r="A278" s="2">
        <v>0</v>
      </c>
      <c r="B278" s="2" t="s">
        <v>278</v>
      </c>
      <c r="C278" s="2">
        <v>1996</v>
      </c>
      <c r="D278" s="2">
        <v>22</v>
      </c>
      <c r="E278" s="2">
        <v>1</v>
      </c>
      <c r="F278" s="2">
        <v>4</v>
      </c>
      <c r="G278" s="2">
        <v>1</v>
      </c>
      <c r="H278" s="2">
        <v>3</v>
      </c>
      <c r="I278" s="2">
        <v>2</v>
      </c>
      <c r="J278" s="2">
        <v>2</v>
      </c>
      <c r="K278" s="2">
        <v>1</v>
      </c>
      <c r="L278" s="2">
        <v>1</v>
      </c>
      <c r="M278" s="2">
        <v>1</v>
      </c>
      <c r="N278" s="2">
        <v>1</v>
      </c>
      <c r="O278" s="11">
        <f t="shared" si="12"/>
        <v>17</v>
      </c>
      <c r="P278" s="11">
        <f t="shared" si="13"/>
        <v>10</v>
      </c>
      <c r="Q278" s="11">
        <f t="shared" si="14"/>
        <v>7</v>
      </c>
    </row>
    <row r="279" spans="1:17" x14ac:dyDescent="0.3">
      <c r="A279" s="2">
        <v>0</v>
      </c>
      <c r="B279" s="2" t="s">
        <v>278</v>
      </c>
      <c r="C279" s="2">
        <v>1996</v>
      </c>
      <c r="D279" s="2">
        <v>22</v>
      </c>
      <c r="E279" s="2">
        <v>1</v>
      </c>
      <c r="F279" s="2">
        <v>4</v>
      </c>
      <c r="G279" s="2">
        <v>1</v>
      </c>
      <c r="H279" s="2">
        <v>1</v>
      </c>
      <c r="I279" s="2">
        <v>3</v>
      </c>
      <c r="J279" s="2">
        <v>4</v>
      </c>
      <c r="K279" s="2">
        <v>1</v>
      </c>
      <c r="L279" s="2">
        <v>1</v>
      </c>
      <c r="M279" s="2">
        <v>1</v>
      </c>
      <c r="N279" s="2">
        <v>1</v>
      </c>
      <c r="O279" s="11">
        <f t="shared" si="12"/>
        <v>18</v>
      </c>
      <c r="P279" s="11">
        <f t="shared" si="13"/>
        <v>10</v>
      </c>
      <c r="Q279" s="11">
        <f t="shared" si="14"/>
        <v>8</v>
      </c>
    </row>
    <row r="280" spans="1:17" x14ac:dyDescent="0.3">
      <c r="A280" s="2">
        <v>0</v>
      </c>
      <c r="B280" s="2" t="s">
        <v>278</v>
      </c>
      <c r="C280" s="2">
        <v>1996</v>
      </c>
      <c r="D280" s="2">
        <v>22</v>
      </c>
      <c r="E280" s="2">
        <v>1</v>
      </c>
      <c r="F280" s="2">
        <v>3</v>
      </c>
      <c r="G280" s="2">
        <v>1</v>
      </c>
      <c r="H280" s="2">
        <v>4</v>
      </c>
      <c r="I280" s="2">
        <v>1</v>
      </c>
      <c r="J280" s="2">
        <v>4</v>
      </c>
      <c r="K280" s="2">
        <v>1</v>
      </c>
      <c r="L280" s="2">
        <v>1</v>
      </c>
      <c r="M280" s="2">
        <v>1</v>
      </c>
      <c r="N280" s="2">
        <v>1</v>
      </c>
      <c r="O280" s="11">
        <f t="shared" si="12"/>
        <v>18</v>
      </c>
      <c r="P280" s="11">
        <f t="shared" si="13"/>
        <v>9</v>
      </c>
      <c r="Q280" s="11">
        <f t="shared" si="14"/>
        <v>9</v>
      </c>
    </row>
    <row r="281" spans="1:17" x14ac:dyDescent="0.3">
      <c r="A281" s="2">
        <v>0</v>
      </c>
      <c r="B281" s="2" t="s">
        <v>278</v>
      </c>
      <c r="C281" s="2">
        <v>1996</v>
      </c>
      <c r="D281" s="2">
        <v>22</v>
      </c>
      <c r="E281" s="2">
        <v>3</v>
      </c>
      <c r="F281" s="2">
        <v>3</v>
      </c>
      <c r="G281" s="2">
        <v>3</v>
      </c>
      <c r="H281" s="2">
        <v>2</v>
      </c>
      <c r="I281" s="2">
        <v>2</v>
      </c>
      <c r="J281" s="2">
        <v>2</v>
      </c>
      <c r="K281" s="2">
        <v>2</v>
      </c>
      <c r="L281" s="2">
        <v>2</v>
      </c>
      <c r="M281" s="2">
        <v>2</v>
      </c>
      <c r="N281" s="2">
        <v>2</v>
      </c>
      <c r="O281" s="11">
        <f t="shared" si="12"/>
        <v>23</v>
      </c>
      <c r="P281" s="11">
        <f t="shared" si="13"/>
        <v>17</v>
      </c>
      <c r="Q281" s="11">
        <f t="shared" si="14"/>
        <v>6</v>
      </c>
    </row>
    <row r="282" spans="1:17" x14ac:dyDescent="0.3">
      <c r="A282" s="2">
        <v>0</v>
      </c>
      <c r="B282" s="2" t="s">
        <v>278</v>
      </c>
      <c r="C282" s="2">
        <v>1996</v>
      </c>
      <c r="D282" s="2">
        <v>22</v>
      </c>
      <c r="E282" s="2">
        <v>1</v>
      </c>
      <c r="F282" s="2">
        <v>2</v>
      </c>
      <c r="G282" s="2">
        <v>1</v>
      </c>
      <c r="H282" s="2">
        <v>4</v>
      </c>
      <c r="I282" s="2">
        <v>4</v>
      </c>
      <c r="J282" s="2">
        <v>4</v>
      </c>
      <c r="K282" s="2">
        <v>1</v>
      </c>
      <c r="L282" s="2">
        <v>1</v>
      </c>
      <c r="M282" s="2">
        <v>1</v>
      </c>
      <c r="N282" s="2">
        <v>1</v>
      </c>
      <c r="O282" s="11">
        <f t="shared" si="12"/>
        <v>20</v>
      </c>
      <c r="P282" s="11">
        <f t="shared" si="13"/>
        <v>8</v>
      </c>
      <c r="Q282" s="11">
        <f t="shared" si="14"/>
        <v>12</v>
      </c>
    </row>
    <row r="283" spans="1:17" x14ac:dyDescent="0.3">
      <c r="A283" s="2">
        <v>0</v>
      </c>
      <c r="B283" s="2" t="s">
        <v>278</v>
      </c>
      <c r="C283" s="2">
        <v>1996</v>
      </c>
      <c r="D283" s="2">
        <v>22</v>
      </c>
      <c r="E283" s="2">
        <v>2</v>
      </c>
      <c r="F283" s="2">
        <v>3</v>
      </c>
      <c r="G283" s="2">
        <v>1</v>
      </c>
      <c r="H283" s="2">
        <v>3</v>
      </c>
      <c r="I283" s="2">
        <v>2</v>
      </c>
      <c r="J283" s="2">
        <v>3</v>
      </c>
      <c r="K283" s="2">
        <v>1</v>
      </c>
      <c r="L283" s="2">
        <v>1</v>
      </c>
      <c r="M283" s="2">
        <v>2</v>
      </c>
      <c r="N283" s="2">
        <v>1</v>
      </c>
      <c r="O283" s="11">
        <f t="shared" si="12"/>
        <v>19</v>
      </c>
      <c r="P283" s="11">
        <f t="shared" si="13"/>
        <v>11</v>
      </c>
      <c r="Q283" s="11">
        <f t="shared" si="14"/>
        <v>8</v>
      </c>
    </row>
    <row r="284" spans="1:17" x14ac:dyDescent="0.3">
      <c r="A284" s="2">
        <v>1</v>
      </c>
      <c r="B284" s="2" t="s">
        <v>278</v>
      </c>
      <c r="C284" s="2">
        <v>1996</v>
      </c>
      <c r="D284" s="2">
        <v>22</v>
      </c>
      <c r="E284" s="2">
        <v>1</v>
      </c>
      <c r="F284" s="2">
        <v>1</v>
      </c>
      <c r="G284" s="2">
        <v>1</v>
      </c>
      <c r="H284" s="2">
        <v>4</v>
      </c>
      <c r="I284" s="2">
        <v>3</v>
      </c>
      <c r="J284" s="2">
        <v>4</v>
      </c>
      <c r="K284" s="2">
        <v>2</v>
      </c>
      <c r="L284" s="2">
        <v>1</v>
      </c>
      <c r="M284" s="2">
        <v>1</v>
      </c>
      <c r="N284" s="2">
        <v>3</v>
      </c>
      <c r="O284" s="11">
        <f t="shared" si="12"/>
        <v>21</v>
      </c>
      <c r="P284" s="11">
        <f t="shared" si="13"/>
        <v>10</v>
      </c>
      <c r="Q284" s="11">
        <f t="shared" si="14"/>
        <v>11</v>
      </c>
    </row>
    <row r="285" spans="1:17" x14ac:dyDescent="0.3">
      <c r="A285" s="2">
        <v>1</v>
      </c>
      <c r="B285" s="2" t="s">
        <v>278</v>
      </c>
      <c r="C285" s="2">
        <v>1996</v>
      </c>
      <c r="D285" s="2">
        <v>22</v>
      </c>
      <c r="E285" s="2">
        <v>3</v>
      </c>
      <c r="F285" s="2">
        <v>1</v>
      </c>
      <c r="G285" s="2">
        <v>1</v>
      </c>
      <c r="H285" s="2">
        <v>2</v>
      </c>
      <c r="I285" s="2">
        <v>2</v>
      </c>
      <c r="J285" s="2">
        <v>3</v>
      </c>
      <c r="K285" s="2">
        <v>1</v>
      </c>
      <c r="L285" s="2">
        <v>1</v>
      </c>
      <c r="M285" s="2">
        <v>1</v>
      </c>
      <c r="N285" s="2">
        <v>1</v>
      </c>
      <c r="O285" s="11">
        <f t="shared" si="12"/>
        <v>16</v>
      </c>
      <c r="P285" s="11">
        <f t="shared" si="13"/>
        <v>9</v>
      </c>
      <c r="Q285" s="11">
        <f t="shared" si="14"/>
        <v>7</v>
      </c>
    </row>
    <row r="286" spans="1:17" x14ac:dyDescent="0.3">
      <c r="A286" s="2">
        <v>0</v>
      </c>
      <c r="B286" s="2" t="s">
        <v>278</v>
      </c>
      <c r="C286" s="2">
        <v>1996</v>
      </c>
      <c r="D286" s="2">
        <v>22</v>
      </c>
      <c r="E286" s="2">
        <v>1</v>
      </c>
      <c r="F286" s="2">
        <v>3</v>
      </c>
      <c r="G286" s="2">
        <v>2</v>
      </c>
      <c r="H286" s="2">
        <v>4</v>
      </c>
      <c r="I286" s="2">
        <v>4</v>
      </c>
      <c r="J286" s="2">
        <v>4</v>
      </c>
      <c r="K286" s="2">
        <v>1</v>
      </c>
      <c r="L286" s="2">
        <v>1</v>
      </c>
      <c r="M286" s="2">
        <v>1</v>
      </c>
      <c r="N286" s="2">
        <v>1</v>
      </c>
      <c r="O286" s="11">
        <f t="shared" si="12"/>
        <v>22</v>
      </c>
      <c r="P286" s="11">
        <f t="shared" si="13"/>
        <v>10</v>
      </c>
      <c r="Q286" s="11">
        <f t="shared" si="14"/>
        <v>12</v>
      </c>
    </row>
    <row r="287" spans="1:17" x14ac:dyDescent="0.3">
      <c r="A287" s="2">
        <v>1</v>
      </c>
      <c r="B287" s="2" t="s">
        <v>278</v>
      </c>
      <c r="C287" s="2">
        <v>1996</v>
      </c>
      <c r="D287" s="2">
        <v>22</v>
      </c>
      <c r="E287" s="2">
        <v>2</v>
      </c>
      <c r="F287" s="2">
        <v>2</v>
      </c>
      <c r="G287" s="2">
        <v>1</v>
      </c>
      <c r="H287" s="2">
        <v>4</v>
      </c>
      <c r="I287" s="2">
        <v>2</v>
      </c>
      <c r="J287" s="2">
        <v>2</v>
      </c>
      <c r="K287" s="2">
        <v>2</v>
      </c>
      <c r="L287" s="2">
        <v>1</v>
      </c>
      <c r="M287" s="2">
        <v>3</v>
      </c>
      <c r="N287" s="2">
        <v>1</v>
      </c>
      <c r="O287" s="11">
        <f t="shared" si="12"/>
        <v>20</v>
      </c>
      <c r="P287" s="11">
        <f t="shared" si="13"/>
        <v>12</v>
      </c>
      <c r="Q287" s="11">
        <f t="shared" si="14"/>
        <v>8</v>
      </c>
    </row>
    <row r="288" spans="1:17" x14ac:dyDescent="0.3">
      <c r="A288" s="2">
        <v>0</v>
      </c>
      <c r="B288" s="2" t="s">
        <v>278</v>
      </c>
      <c r="C288" s="2">
        <v>1996</v>
      </c>
      <c r="D288" s="2">
        <v>22</v>
      </c>
      <c r="E288" s="2">
        <v>3</v>
      </c>
      <c r="F288" s="2">
        <v>3</v>
      </c>
      <c r="G288" s="2">
        <v>3</v>
      </c>
      <c r="H288" s="2">
        <v>2</v>
      </c>
      <c r="I288" s="2">
        <v>3</v>
      </c>
      <c r="J288" s="2">
        <v>2</v>
      </c>
      <c r="K288" s="2">
        <v>3</v>
      </c>
      <c r="L288" s="2">
        <v>3</v>
      </c>
      <c r="M288" s="2">
        <v>2</v>
      </c>
      <c r="N288" s="2">
        <v>3</v>
      </c>
      <c r="O288" s="11">
        <f t="shared" si="12"/>
        <v>27</v>
      </c>
      <c r="P288" s="11">
        <f t="shared" si="13"/>
        <v>20</v>
      </c>
      <c r="Q288" s="11">
        <f t="shared" si="14"/>
        <v>7</v>
      </c>
    </row>
    <row r="289" spans="1:17" x14ac:dyDescent="0.3">
      <c r="A289" s="2">
        <v>0</v>
      </c>
      <c r="B289" s="2" t="s">
        <v>278</v>
      </c>
      <c r="C289" s="2">
        <v>1996</v>
      </c>
      <c r="D289" s="2">
        <v>22</v>
      </c>
      <c r="E289" s="2">
        <v>3</v>
      </c>
      <c r="F289" s="2">
        <v>4</v>
      </c>
      <c r="G289" s="2">
        <v>3</v>
      </c>
      <c r="H289" s="2">
        <v>4</v>
      </c>
      <c r="I289" s="2">
        <v>3</v>
      </c>
      <c r="J289" s="2">
        <v>4</v>
      </c>
      <c r="K289" s="2">
        <v>2</v>
      </c>
      <c r="L289" s="2">
        <v>1</v>
      </c>
      <c r="M289" s="2">
        <v>1</v>
      </c>
      <c r="N289" s="2">
        <v>3</v>
      </c>
      <c r="O289" s="11">
        <f t="shared" si="12"/>
        <v>28</v>
      </c>
      <c r="P289" s="11">
        <f t="shared" si="13"/>
        <v>17</v>
      </c>
      <c r="Q289" s="11">
        <f t="shared" si="14"/>
        <v>11</v>
      </c>
    </row>
    <row r="290" spans="1:17" x14ac:dyDescent="0.3">
      <c r="A290" s="2">
        <v>0</v>
      </c>
      <c r="B290" s="2" t="s">
        <v>278</v>
      </c>
      <c r="C290" s="2">
        <v>1996</v>
      </c>
      <c r="D290" s="2">
        <v>22</v>
      </c>
      <c r="E290" s="2">
        <v>1</v>
      </c>
      <c r="F290" s="2">
        <v>1</v>
      </c>
      <c r="G290" s="2">
        <v>1</v>
      </c>
      <c r="H290" s="2">
        <v>3</v>
      </c>
      <c r="I290" s="2">
        <v>2</v>
      </c>
      <c r="J290" s="2">
        <v>4</v>
      </c>
      <c r="K290" s="2">
        <v>1</v>
      </c>
      <c r="L290" s="2">
        <v>1</v>
      </c>
      <c r="M290" s="2">
        <v>1</v>
      </c>
      <c r="N290" s="2">
        <v>1</v>
      </c>
      <c r="O290" s="11">
        <f t="shared" si="12"/>
        <v>16</v>
      </c>
      <c r="P290" s="11">
        <f t="shared" si="13"/>
        <v>7</v>
      </c>
      <c r="Q290" s="11">
        <f t="shared" si="14"/>
        <v>9</v>
      </c>
    </row>
    <row r="291" spans="1:17" x14ac:dyDescent="0.3">
      <c r="A291" s="2">
        <v>0</v>
      </c>
      <c r="B291" s="2" t="s">
        <v>278</v>
      </c>
      <c r="C291" s="2">
        <v>1996</v>
      </c>
      <c r="D291" s="2">
        <v>22</v>
      </c>
      <c r="E291" s="2">
        <v>1</v>
      </c>
      <c r="F291" s="2">
        <v>3</v>
      </c>
      <c r="G291" s="2">
        <v>1</v>
      </c>
      <c r="H291" s="2">
        <v>3</v>
      </c>
      <c r="I291" s="2">
        <v>2</v>
      </c>
      <c r="J291" s="2">
        <v>3</v>
      </c>
      <c r="K291" s="2">
        <v>1</v>
      </c>
      <c r="L291" s="2">
        <v>1</v>
      </c>
      <c r="M291" s="2">
        <v>1</v>
      </c>
      <c r="N291" s="2">
        <v>1</v>
      </c>
      <c r="O291" s="11">
        <f t="shared" si="12"/>
        <v>17</v>
      </c>
      <c r="P291" s="11">
        <f t="shared" si="13"/>
        <v>9</v>
      </c>
      <c r="Q291" s="11">
        <f t="shared" si="14"/>
        <v>8</v>
      </c>
    </row>
    <row r="292" spans="1:17" x14ac:dyDescent="0.3">
      <c r="A292" s="2">
        <v>0</v>
      </c>
      <c r="B292" s="2" t="s">
        <v>278</v>
      </c>
      <c r="C292" s="2">
        <v>1996</v>
      </c>
      <c r="D292" s="2">
        <v>22</v>
      </c>
      <c r="E292" s="2">
        <v>3</v>
      </c>
      <c r="F292" s="2">
        <v>3</v>
      </c>
      <c r="G292" s="2">
        <v>2</v>
      </c>
      <c r="H292" s="2">
        <v>3</v>
      </c>
      <c r="I292" s="2">
        <v>2</v>
      </c>
      <c r="J292" s="2">
        <v>3</v>
      </c>
      <c r="K292" s="2">
        <v>2</v>
      </c>
      <c r="L292" s="2">
        <v>2</v>
      </c>
      <c r="M292" s="2">
        <v>3</v>
      </c>
      <c r="N292" s="2">
        <v>2</v>
      </c>
      <c r="O292" s="11">
        <f t="shared" si="12"/>
        <v>25</v>
      </c>
      <c r="P292" s="11">
        <f t="shared" si="13"/>
        <v>17</v>
      </c>
      <c r="Q292" s="11">
        <f t="shared" si="14"/>
        <v>8</v>
      </c>
    </row>
    <row r="293" spans="1:17" x14ac:dyDescent="0.3">
      <c r="A293" s="2">
        <v>1</v>
      </c>
      <c r="B293" s="2" t="s">
        <v>278</v>
      </c>
      <c r="C293" s="2">
        <v>1996</v>
      </c>
      <c r="D293" s="2">
        <v>22</v>
      </c>
      <c r="E293" s="2">
        <v>4</v>
      </c>
      <c r="F293" s="2">
        <v>4</v>
      </c>
      <c r="G293" s="2">
        <v>4</v>
      </c>
      <c r="H293" s="2">
        <v>4</v>
      </c>
      <c r="I293" s="2">
        <v>4</v>
      </c>
      <c r="J293" s="2">
        <v>4</v>
      </c>
      <c r="K293" s="2">
        <v>4</v>
      </c>
      <c r="L293" s="2">
        <v>1</v>
      </c>
      <c r="M293" s="2">
        <v>1</v>
      </c>
      <c r="N293" s="2">
        <v>4</v>
      </c>
      <c r="O293" s="11">
        <f t="shared" si="12"/>
        <v>34</v>
      </c>
      <c r="P293" s="11">
        <f t="shared" si="13"/>
        <v>22</v>
      </c>
      <c r="Q293" s="11">
        <f t="shared" si="14"/>
        <v>12</v>
      </c>
    </row>
    <row r="294" spans="1:17" x14ac:dyDescent="0.3">
      <c r="A294" s="2">
        <v>0</v>
      </c>
      <c r="B294" s="2" t="s">
        <v>278</v>
      </c>
      <c r="C294" s="2">
        <v>1996</v>
      </c>
      <c r="D294" s="2">
        <v>22</v>
      </c>
      <c r="E294" s="2">
        <v>1</v>
      </c>
      <c r="F294" s="2">
        <v>4</v>
      </c>
      <c r="G294" s="2">
        <v>2</v>
      </c>
      <c r="H294" s="2">
        <v>4</v>
      </c>
      <c r="I294" s="2">
        <v>3</v>
      </c>
      <c r="J294" s="2">
        <v>4</v>
      </c>
      <c r="K294" s="2">
        <v>1</v>
      </c>
      <c r="L294" s="2">
        <v>1</v>
      </c>
      <c r="M294" s="2">
        <v>1</v>
      </c>
      <c r="N294" s="2">
        <v>2</v>
      </c>
      <c r="O294" s="11">
        <f t="shared" si="12"/>
        <v>23</v>
      </c>
      <c r="P294" s="11">
        <f t="shared" si="13"/>
        <v>12</v>
      </c>
      <c r="Q294" s="11">
        <f t="shared" si="14"/>
        <v>11</v>
      </c>
    </row>
    <row r="295" spans="1:17" x14ac:dyDescent="0.3">
      <c r="A295" s="2">
        <v>0</v>
      </c>
      <c r="B295" s="2" t="s">
        <v>278</v>
      </c>
      <c r="C295" s="2">
        <v>1996</v>
      </c>
      <c r="D295" s="2">
        <v>22</v>
      </c>
      <c r="E295" s="2">
        <v>1</v>
      </c>
      <c r="F295" s="2">
        <v>2</v>
      </c>
      <c r="G295" s="2">
        <v>2</v>
      </c>
      <c r="H295" s="2">
        <v>3</v>
      </c>
      <c r="I295" s="2">
        <v>2</v>
      </c>
      <c r="J295" s="2">
        <v>2</v>
      </c>
      <c r="K295" s="2">
        <v>2</v>
      </c>
      <c r="L295" s="2">
        <v>1</v>
      </c>
      <c r="M295" s="2">
        <v>1</v>
      </c>
      <c r="N295" s="2">
        <v>2</v>
      </c>
      <c r="O295" s="11">
        <f t="shared" si="12"/>
        <v>18</v>
      </c>
      <c r="P295" s="11">
        <f t="shared" si="13"/>
        <v>11</v>
      </c>
      <c r="Q295" s="11">
        <f t="shared" si="14"/>
        <v>7</v>
      </c>
    </row>
    <row r="296" spans="1:17" x14ac:dyDescent="0.3">
      <c r="A296" s="2">
        <v>0</v>
      </c>
      <c r="B296" s="2" t="s">
        <v>278</v>
      </c>
      <c r="C296" s="2">
        <v>1996</v>
      </c>
      <c r="D296" s="2">
        <v>22</v>
      </c>
      <c r="E296" s="2">
        <v>3</v>
      </c>
      <c r="F296" s="2">
        <v>2</v>
      </c>
      <c r="G296" s="2">
        <v>1</v>
      </c>
      <c r="H296" s="2">
        <v>4</v>
      </c>
      <c r="I296" s="2">
        <v>3</v>
      </c>
      <c r="J296" s="2">
        <v>3</v>
      </c>
      <c r="K296" s="2">
        <v>2</v>
      </c>
      <c r="L296" s="2">
        <v>3</v>
      </c>
      <c r="M296" s="2">
        <v>2</v>
      </c>
      <c r="N296" s="2">
        <v>3</v>
      </c>
      <c r="O296" s="11">
        <f t="shared" si="12"/>
        <v>26</v>
      </c>
      <c r="P296" s="11">
        <f t="shared" si="13"/>
        <v>16</v>
      </c>
      <c r="Q296" s="11">
        <f t="shared" si="14"/>
        <v>10</v>
      </c>
    </row>
    <row r="297" spans="1:17" x14ac:dyDescent="0.3">
      <c r="A297" s="2">
        <v>0</v>
      </c>
      <c r="B297" s="2" t="s">
        <v>278</v>
      </c>
      <c r="C297" s="2">
        <v>1996</v>
      </c>
      <c r="D297" s="2">
        <v>22</v>
      </c>
      <c r="E297" s="2">
        <v>3</v>
      </c>
      <c r="F297" s="2">
        <v>3</v>
      </c>
      <c r="G297" s="2">
        <v>3</v>
      </c>
      <c r="H297" s="2">
        <v>3</v>
      </c>
      <c r="I297" s="2">
        <v>1</v>
      </c>
      <c r="J297" s="2">
        <v>2</v>
      </c>
      <c r="K297" s="2">
        <v>2</v>
      </c>
      <c r="L297" s="2">
        <v>2</v>
      </c>
      <c r="M297" s="2">
        <v>2</v>
      </c>
      <c r="N297" s="2">
        <v>2</v>
      </c>
      <c r="O297" s="11">
        <f t="shared" si="12"/>
        <v>23</v>
      </c>
      <c r="P297" s="11">
        <f t="shared" si="13"/>
        <v>17</v>
      </c>
      <c r="Q297" s="11">
        <f t="shared" si="14"/>
        <v>6</v>
      </c>
    </row>
    <row r="298" spans="1:17" x14ac:dyDescent="0.3">
      <c r="A298" s="2">
        <v>0</v>
      </c>
      <c r="B298" s="2" t="s">
        <v>278</v>
      </c>
      <c r="C298" s="2">
        <v>1996</v>
      </c>
      <c r="D298" s="2">
        <v>22</v>
      </c>
      <c r="E298" s="2">
        <v>1</v>
      </c>
      <c r="F298" s="2">
        <v>1</v>
      </c>
      <c r="G298" s="2">
        <v>2</v>
      </c>
      <c r="H298" s="2">
        <v>4</v>
      </c>
      <c r="I298" s="2">
        <v>2</v>
      </c>
      <c r="J298" s="2">
        <v>1</v>
      </c>
      <c r="K298" s="2">
        <v>2</v>
      </c>
      <c r="L298" s="2">
        <v>2</v>
      </c>
      <c r="M298" s="2">
        <v>1</v>
      </c>
      <c r="N298" s="2">
        <v>3</v>
      </c>
      <c r="O298" s="11">
        <f t="shared" si="12"/>
        <v>19</v>
      </c>
      <c r="P298" s="11">
        <f t="shared" si="13"/>
        <v>12</v>
      </c>
      <c r="Q298" s="11">
        <f t="shared" si="14"/>
        <v>7</v>
      </c>
    </row>
    <row r="299" spans="1:17" x14ac:dyDescent="0.3">
      <c r="A299" s="2">
        <v>0</v>
      </c>
      <c r="B299" s="2" t="s">
        <v>278</v>
      </c>
      <c r="C299" s="2">
        <v>1996</v>
      </c>
      <c r="D299" s="2">
        <v>22</v>
      </c>
      <c r="E299" s="2">
        <v>3</v>
      </c>
      <c r="F299" s="2">
        <v>4</v>
      </c>
      <c r="G299" s="2">
        <v>2</v>
      </c>
      <c r="H299" s="2">
        <v>2</v>
      </c>
      <c r="I299" s="2">
        <v>2</v>
      </c>
      <c r="J299" s="2">
        <v>3</v>
      </c>
      <c r="K299" s="2">
        <v>2</v>
      </c>
      <c r="L299" s="2">
        <v>1</v>
      </c>
      <c r="M299" s="2">
        <v>2</v>
      </c>
      <c r="N299" s="2">
        <v>1</v>
      </c>
      <c r="O299" s="11">
        <f t="shared" si="12"/>
        <v>22</v>
      </c>
      <c r="P299" s="11">
        <f t="shared" si="13"/>
        <v>15</v>
      </c>
      <c r="Q299" s="11">
        <f t="shared" si="14"/>
        <v>7</v>
      </c>
    </row>
    <row r="300" spans="1:17" x14ac:dyDescent="0.3">
      <c r="A300" s="2">
        <v>0</v>
      </c>
      <c r="B300" s="2" t="s">
        <v>278</v>
      </c>
      <c r="C300" s="2">
        <v>1997</v>
      </c>
      <c r="D300" s="2">
        <v>21</v>
      </c>
      <c r="E300" s="2">
        <v>1</v>
      </c>
      <c r="F300" s="2">
        <v>3</v>
      </c>
      <c r="G300" s="2">
        <v>2</v>
      </c>
      <c r="H300" s="2">
        <v>4</v>
      </c>
      <c r="I300" s="2">
        <v>3</v>
      </c>
      <c r="J300" s="2">
        <v>3</v>
      </c>
      <c r="K300" s="2">
        <v>1</v>
      </c>
      <c r="L300" s="2">
        <v>1</v>
      </c>
      <c r="M300" s="2">
        <v>2</v>
      </c>
      <c r="N300" s="2">
        <v>2</v>
      </c>
      <c r="O300" s="11">
        <f t="shared" si="12"/>
        <v>22</v>
      </c>
      <c r="P300" s="11">
        <f t="shared" si="13"/>
        <v>12</v>
      </c>
      <c r="Q300" s="11">
        <f t="shared" si="14"/>
        <v>10</v>
      </c>
    </row>
    <row r="301" spans="1:17" x14ac:dyDescent="0.3">
      <c r="A301" s="2">
        <v>0</v>
      </c>
      <c r="B301" s="2" t="s">
        <v>278</v>
      </c>
      <c r="C301" s="2">
        <v>1997</v>
      </c>
      <c r="D301" s="2">
        <v>21</v>
      </c>
      <c r="E301" s="2">
        <v>2</v>
      </c>
      <c r="F301" s="2">
        <v>4</v>
      </c>
      <c r="G301" s="2">
        <v>1</v>
      </c>
      <c r="H301" s="2">
        <v>3</v>
      </c>
      <c r="I301" s="2">
        <v>3</v>
      </c>
      <c r="J301" s="2">
        <v>4</v>
      </c>
      <c r="K301" s="2">
        <v>2</v>
      </c>
      <c r="L301" s="2">
        <v>1</v>
      </c>
      <c r="M301" s="2">
        <v>1</v>
      </c>
      <c r="N301" s="2">
        <v>1</v>
      </c>
      <c r="O301" s="11">
        <f t="shared" si="12"/>
        <v>22</v>
      </c>
      <c r="P301" s="11">
        <f t="shared" si="13"/>
        <v>12</v>
      </c>
      <c r="Q301" s="11">
        <f t="shared" si="14"/>
        <v>10</v>
      </c>
    </row>
    <row r="302" spans="1:17" x14ac:dyDescent="0.3">
      <c r="A302" s="2">
        <v>0</v>
      </c>
      <c r="B302" s="2" t="s">
        <v>278</v>
      </c>
      <c r="C302" s="2">
        <v>1997</v>
      </c>
      <c r="D302" s="2">
        <v>21</v>
      </c>
      <c r="E302" s="2">
        <v>1</v>
      </c>
      <c r="F302" s="2">
        <v>3</v>
      </c>
      <c r="G302" s="2">
        <v>3</v>
      </c>
      <c r="H302" s="2">
        <v>3</v>
      </c>
      <c r="I302" s="2">
        <v>2</v>
      </c>
      <c r="J302" s="2">
        <v>3</v>
      </c>
      <c r="K302" s="2">
        <v>2</v>
      </c>
      <c r="L302" s="2">
        <v>2</v>
      </c>
      <c r="M302" s="2">
        <v>1</v>
      </c>
      <c r="N302" s="2">
        <v>2</v>
      </c>
      <c r="O302" s="11">
        <f t="shared" si="12"/>
        <v>22</v>
      </c>
      <c r="P302" s="11">
        <f t="shared" si="13"/>
        <v>14</v>
      </c>
      <c r="Q302" s="11">
        <f t="shared" si="14"/>
        <v>8</v>
      </c>
    </row>
    <row r="303" spans="1:17" x14ac:dyDescent="0.3">
      <c r="A303" s="2">
        <v>0</v>
      </c>
      <c r="B303" s="2" t="s">
        <v>278</v>
      </c>
      <c r="C303" s="2">
        <v>1997</v>
      </c>
      <c r="D303" s="2">
        <v>21</v>
      </c>
      <c r="E303" s="2">
        <v>1</v>
      </c>
      <c r="F303" s="2">
        <v>2</v>
      </c>
      <c r="G303" s="2">
        <v>1</v>
      </c>
      <c r="H303" s="2">
        <v>3</v>
      </c>
      <c r="I303" s="2">
        <v>1</v>
      </c>
      <c r="J303" s="2">
        <v>3</v>
      </c>
      <c r="K303" s="2">
        <v>1</v>
      </c>
      <c r="L303" s="2">
        <v>1</v>
      </c>
      <c r="M303" s="2">
        <v>2</v>
      </c>
      <c r="N303" s="2">
        <v>1</v>
      </c>
      <c r="O303" s="11">
        <f t="shared" si="12"/>
        <v>16</v>
      </c>
      <c r="P303" s="11">
        <f t="shared" si="13"/>
        <v>9</v>
      </c>
      <c r="Q303" s="11">
        <f t="shared" si="14"/>
        <v>7</v>
      </c>
    </row>
    <row r="304" spans="1:17" x14ac:dyDescent="0.3">
      <c r="A304" s="2">
        <v>0</v>
      </c>
      <c r="B304" s="2" t="s">
        <v>278</v>
      </c>
      <c r="C304" s="2">
        <v>1997</v>
      </c>
      <c r="D304" s="2">
        <v>21</v>
      </c>
      <c r="E304" s="2">
        <v>3</v>
      </c>
      <c r="F304" s="2">
        <v>1</v>
      </c>
      <c r="G304" s="2">
        <v>2</v>
      </c>
      <c r="H304" s="2">
        <v>1</v>
      </c>
      <c r="I304" s="2">
        <v>2</v>
      </c>
      <c r="J304" s="2">
        <v>1</v>
      </c>
      <c r="K304" s="2">
        <v>1</v>
      </c>
      <c r="L304" s="2">
        <v>2</v>
      </c>
      <c r="M304" s="2">
        <v>3</v>
      </c>
      <c r="N304" s="2">
        <v>2</v>
      </c>
      <c r="O304" s="11">
        <f t="shared" si="12"/>
        <v>18</v>
      </c>
      <c r="P304" s="11">
        <f t="shared" si="13"/>
        <v>14</v>
      </c>
      <c r="Q304" s="11">
        <f t="shared" si="14"/>
        <v>4</v>
      </c>
    </row>
    <row r="305" spans="1:17" x14ac:dyDescent="0.3">
      <c r="A305" s="2">
        <v>1</v>
      </c>
      <c r="B305" s="2" t="s">
        <v>278</v>
      </c>
      <c r="C305" s="2">
        <v>1997</v>
      </c>
      <c r="D305" s="2">
        <v>21</v>
      </c>
      <c r="E305" s="2">
        <v>2</v>
      </c>
      <c r="F305" s="2">
        <v>2</v>
      </c>
      <c r="G305" s="2">
        <v>1</v>
      </c>
      <c r="H305" s="2">
        <v>3</v>
      </c>
      <c r="I305" s="2">
        <v>3</v>
      </c>
      <c r="J305" s="2">
        <v>3</v>
      </c>
      <c r="K305" s="2">
        <v>1</v>
      </c>
      <c r="L305" s="2">
        <v>1</v>
      </c>
      <c r="M305" s="2">
        <v>2</v>
      </c>
      <c r="N305" s="2">
        <v>1</v>
      </c>
      <c r="O305" s="11">
        <f t="shared" si="12"/>
        <v>19</v>
      </c>
      <c r="P305" s="11">
        <f t="shared" si="13"/>
        <v>10</v>
      </c>
      <c r="Q305" s="11">
        <f t="shared" si="14"/>
        <v>9</v>
      </c>
    </row>
    <row r="306" spans="1:17" x14ac:dyDescent="0.3">
      <c r="A306" s="2">
        <v>0</v>
      </c>
      <c r="B306" s="2" t="s">
        <v>278</v>
      </c>
      <c r="C306" s="2">
        <v>1997</v>
      </c>
      <c r="D306" s="2">
        <v>21</v>
      </c>
      <c r="E306" s="2">
        <v>2</v>
      </c>
      <c r="F306" s="2">
        <v>3</v>
      </c>
      <c r="G306" s="2">
        <v>2</v>
      </c>
      <c r="H306" s="2">
        <v>2</v>
      </c>
      <c r="I306" s="2">
        <v>2</v>
      </c>
      <c r="J306" s="2">
        <v>2</v>
      </c>
      <c r="K306" s="2">
        <v>3</v>
      </c>
      <c r="L306" s="2">
        <v>2</v>
      </c>
      <c r="M306" s="2">
        <v>2</v>
      </c>
      <c r="N306" s="2">
        <v>2</v>
      </c>
      <c r="O306" s="11">
        <f t="shared" si="12"/>
        <v>22</v>
      </c>
      <c r="P306" s="11">
        <f t="shared" si="13"/>
        <v>16</v>
      </c>
      <c r="Q306" s="11">
        <f t="shared" si="14"/>
        <v>6</v>
      </c>
    </row>
    <row r="307" spans="1:17" x14ac:dyDescent="0.3">
      <c r="A307" s="2">
        <v>1</v>
      </c>
      <c r="B307" s="2" t="s">
        <v>278</v>
      </c>
      <c r="C307" s="2">
        <v>1997</v>
      </c>
      <c r="D307" s="2">
        <v>21</v>
      </c>
      <c r="E307" s="2">
        <v>2</v>
      </c>
      <c r="F307" s="2">
        <v>3</v>
      </c>
      <c r="G307" s="2">
        <v>2</v>
      </c>
      <c r="H307" s="2">
        <v>4</v>
      </c>
      <c r="I307" s="2">
        <v>4</v>
      </c>
      <c r="J307" s="2">
        <v>4</v>
      </c>
      <c r="K307" s="2">
        <v>1</v>
      </c>
      <c r="L307" s="2">
        <v>1</v>
      </c>
      <c r="M307" s="2">
        <v>2</v>
      </c>
      <c r="N307" s="2">
        <v>2</v>
      </c>
      <c r="O307" s="11">
        <f t="shared" si="12"/>
        <v>25</v>
      </c>
      <c r="P307" s="11">
        <f t="shared" si="13"/>
        <v>13</v>
      </c>
      <c r="Q307" s="11">
        <f t="shared" si="14"/>
        <v>12</v>
      </c>
    </row>
    <row r="308" spans="1:17" x14ac:dyDescent="0.3">
      <c r="A308" s="2">
        <v>0</v>
      </c>
      <c r="B308" s="2" t="s">
        <v>278</v>
      </c>
      <c r="C308" s="2">
        <v>1997</v>
      </c>
      <c r="D308" s="2">
        <v>21</v>
      </c>
      <c r="E308" s="2">
        <v>2</v>
      </c>
      <c r="F308" s="2">
        <v>3</v>
      </c>
      <c r="G308" s="2">
        <v>1</v>
      </c>
      <c r="H308" s="2">
        <v>2</v>
      </c>
      <c r="I308" s="2">
        <v>2</v>
      </c>
      <c r="J308" s="2">
        <v>1</v>
      </c>
      <c r="K308" s="2">
        <v>1</v>
      </c>
      <c r="L308" s="2">
        <v>2</v>
      </c>
      <c r="M308" s="2">
        <v>2</v>
      </c>
      <c r="N308" s="2">
        <v>2</v>
      </c>
      <c r="O308" s="11">
        <f t="shared" si="12"/>
        <v>18</v>
      </c>
      <c r="P308" s="11">
        <f t="shared" si="13"/>
        <v>13</v>
      </c>
      <c r="Q308" s="11">
        <f t="shared" si="14"/>
        <v>5</v>
      </c>
    </row>
    <row r="309" spans="1:17" x14ac:dyDescent="0.3">
      <c r="A309" s="2">
        <v>0</v>
      </c>
      <c r="B309" s="2" t="s">
        <v>278</v>
      </c>
      <c r="C309" s="2">
        <v>1997</v>
      </c>
      <c r="D309" s="2">
        <v>21</v>
      </c>
      <c r="E309" s="2">
        <v>4</v>
      </c>
      <c r="F309" s="2">
        <v>3</v>
      </c>
      <c r="G309" s="2">
        <v>1</v>
      </c>
      <c r="H309" s="2">
        <v>3</v>
      </c>
      <c r="I309" s="2">
        <v>4</v>
      </c>
      <c r="J309" s="2">
        <v>3</v>
      </c>
      <c r="K309" s="2">
        <v>1</v>
      </c>
      <c r="L309" s="2">
        <v>1</v>
      </c>
      <c r="M309" s="2">
        <v>1</v>
      </c>
      <c r="N309" s="2">
        <v>1</v>
      </c>
      <c r="O309" s="11">
        <f t="shared" si="12"/>
        <v>22</v>
      </c>
      <c r="P309" s="11">
        <f t="shared" si="13"/>
        <v>12</v>
      </c>
      <c r="Q309" s="11">
        <f t="shared" si="14"/>
        <v>10</v>
      </c>
    </row>
    <row r="310" spans="1:17" x14ac:dyDescent="0.3">
      <c r="A310" s="2">
        <v>1</v>
      </c>
      <c r="B310" s="2" t="s">
        <v>278</v>
      </c>
      <c r="C310" s="2">
        <v>1997</v>
      </c>
      <c r="D310" s="2">
        <v>21</v>
      </c>
      <c r="E310" s="2">
        <v>1</v>
      </c>
      <c r="F310" s="2">
        <v>2</v>
      </c>
      <c r="G310" s="2">
        <v>1</v>
      </c>
      <c r="H310" s="2">
        <v>2</v>
      </c>
      <c r="I310" s="2">
        <v>3</v>
      </c>
      <c r="J310" s="2">
        <v>1</v>
      </c>
      <c r="K310" s="2">
        <v>2</v>
      </c>
      <c r="L310" s="2">
        <v>2</v>
      </c>
      <c r="M310" s="2">
        <v>2</v>
      </c>
      <c r="N310" s="2">
        <v>2</v>
      </c>
      <c r="O310" s="11">
        <f t="shared" si="12"/>
        <v>18</v>
      </c>
      <c r="P310" s="11">
        <f t="shared" si="13"/>
        <v>12</v>
      </c>
      <c r="Q310" s="11">
        <f t="shared" si="14"/>
        <v>6</v>
      </c>
    </row>
    <row r="311" spans="1:17" x14ac:dyDescent="0.3">
      <c r="A311" s="2">
        <v>0</v>
      </c>
      <c r="B311" s="2" t="s">
        <v>278</v>
      </c>
      <c r="C311" s="2">
        <v>1997</v>
      </c>
      <c r="D311" s="2">
        <v>21</v>
      </c>
      <c r="E311" s="2">
        <v>1</v>
      </c>
      <c r="F311" s="2">
        <v>3</v>
      </c>
      <c r="G311" s="2">
        <v>1</v>
      </c>
      <c r="H311" s="2">
        <v>3</v>
      </c>
      <c r="I311" s="2">
        <v>1</v>
      </c>
      <c r="J311" s="2">
        <v>3</v>
      </c>
      <c r="K311" s="2">
        <v>2</v>
      </c>
      <c r="L311" s="2">
        <v>1</v>
      </c>
      <c r="M311" s="2">
        <v>1</v>
      </c>
      <c r="N311" s="2">
        <v>2</v>
      </c>
      <c r="O311" s="11">
        <f t="shared" si="12"/>
        <v>18</v>
      </c>
      <c r="P311" s="11">
        <f t="shared" si="13"/>
        <v>11</v>
      </c>
      <c r="Q311" s="11">
        <f t="shared" si="14"/>
        <v>7</v>
      </c>
    </row>
    <row r="312" spans="1:17" x14ac:dyDescent="0.3">
      <c r="A312" s="2">
        <v>1</v>
      </c>
      <c r="B312" s="2" t="s">
        <v>278</v>
      </c>
      <c r="C312" s="2">
        <v>1997</v>
      </c>
      <c r="D312" s="2">
        <v>21</v>
      </c>
      <c r="E312" s="2">
        <v>3</v>
      </c>
      <c r="F312" s="2">
        <v>2</v>
      </c>
      <c r="G312" s="2">
        <v>1</v>
      </c>
      <c r="H312" s="2">
        <v>2</v>
      </c>
      <c r="I312" s="2">
        <v>1</v>
      </c>
      <c r="J312" s="2">
        <v>2</v>
      </c>
      <c r="K312" s="2">
        <v>2</v>
      </c>
      <c r="L312" s="2">
        <v>1</v>
      </c>
      <c r="M312" s="2">
        <v>3</v>
      </c>
      <c r="N312" s="2">
        <v>1</v>
      </c>
      <c r="O312" s="11">
        <f t="shared" si="12"/>
        <v>18</v>
      </c>
      <c r="P312" s="11">
        <f t="shared" si="13"/>
        <v>13</v>
      </c>
      <c r="Q312" s="11">
        <f t="shared" si="14"/>
        <v>5</v>
      </c>
    </row>
    <row r="313" spans="1:17" x14ac:dyDescent="0.3">
      <c r="A313" s="2">
        <v>0</v>
      </c>
      <c r="B313" s="2" t="s">
        <v>278</v>
      </c>
      <c r="C313" s="2">
        <v>1997</v>
      </c>
      <c r="D313" s="2">
        <v>21</v>
      </c>
      <c r="E313" s="2">
        <v>3</v>
      </c>
      <c r="F313" s="2">
        <v>3</v>
      </c>
      <c r="G313" s="2">
        <v>1</v>
      </c>
      <c r="H313" s="2">
        <v>2</v>
      </c>
      <c r="I313" s="2">
        <v>1</v>
      </c>
      <c r="J313" s="2">
        <v>2</v>
      </c>
      <c r="K313" s="2">
        <v>1</v>
      </c>
      <c r="L313" s="2">
        <v>1</v>
      </c>
      <c r="M313" s="2">
        <v>2</v>
      </c>
      <c r="N313" s="2">
        <v>3</v>
      </c>
      <c r="O313" s="11">
        <f t="shared" si="12"/>
        <v>19</v>
      </c>
      <c r="P313" s="11">
        <f t="shared" si="13"/>
        <v>14</v>
      </c>
      <c r="Q313" s="11">
        <f t="shared" si="14"/>
        <v>5</v>
      </c>
    </row>
    <row r="314" spans="1:17" x14ac:dyDescent="0.3">
      <c r="A314" s="2">
        <v>0</v>
      </c>
      <c r="B314" s="2" t="s">
        <v>278</v>
      </c>
      <c r="C314" s="2">
        <v>1997</v>
      </c>
      <c r="D314" s="2">
        <v>21</v>
      </c>
      <c r="E314" s="2">
        <v>1</v>
      </c>
      <c r="F314" s="2">
        <v>4</v>
      </c>
      <c r="G314" s="2">
        <v>2</v>
      </c>
      <c r="H314" s="2">
        <v>3</v>
      </c>
      <c r="I314" s="2">
        <v>3</v>
      </c>
      <c r="J314" s="2">
        <v>3</v>
      </c>
      <c r="K314" s="2">
        <v>1</v>
      </c>
      <c r="L314" s="2">
        <v>3</v>
      </c>
      <c r="M314" s="2">
        <v>3</v>
      </c>
      <c r="N314" s="2">
        <v>2</v>
      </c>
      <c r="O314" s="11">
        <f t="shared" si="12"/>
        <v>25</v>
      </c>
      <c r="P314" s="11">
        <f t="shared" si="13"/>
        <v>16</v>
      </c>
      <c r="Q314" s="11">
        <f t="shared" si="14"/>
        <v>9</v>
      </c>
    </row>
    <row r="315" spans="1:17" x14ac:dyDescent="0.3">
      <c r="A315" s="2">
        <v>0</v>
      </c>
      <c r="B315" s="2" t="s">
        <v>278</v>
      </c>
      <c r="C315" s="2">
        <v>1997</v>
      </c>
      <c r="D315" s="2">
        <v>21</v>
      </c>
      <c r="E315" s="2">
        <v>3</v>
      </c>
      <c r="F315" s="2">
        <v>2</v>
      </c>
      <c r="G315" s="2">
        <v>3</v>
      </c>
      <c r="H315" s="2">
        <v>2</v>
      </c>
      <c r="I315" s="2">
        <v>2</v>
      </c>
      <c r="J315" s="2">
        <v>2</v>
      </c>
      <c r="K315" s="2">
        <v>1</v>
      </c>
      <c r="L315" s="2">
        <v>2</v>
      </c>
      <c r="M315" s="2">
        <v>2</v>
      </c>
      <c r="N315" s="2">
        <v>3</v>
      </c>
      <c r="O315" s="11">
        <f t="shared" si="12"/>
        <v>22</v>
      </c>
      <c r="P315" s="11">
        <f t="shared" si="13"/>
        <v>16</v>
      </c>
      <c r="Q315" s="11">
        <f t="shared" si="14"/>
        <v>6</v>
      </c>
    </row>
    <row r="316" spans="1:17" x14ac:dyDescent="0.3">
      <c r="A316" s="2">
        <v>0</v>
      </c>
      <c r="B316" s="2" t="s">
        <v>278</v>
      </c>
      <c r="C316" s="2">
        <v>1997</v>
      </c>
      <c r="D316" s="2">
        <v>21</v>
      </c>
      <c r="E316" s="2">
        <v>3</v>
      </c>
      <c r="F316" s="2">
        <v>2</v>
      </c>
      <c r="G316" s="2">
        <v>1</v>
      </c>
      <c r="H316" s="2">
        <v>3</v>
      </c>
      <c r="I316" s="2">
        <v>3</v>
      </c>
      <c r="J316" s="2">
        <v>3</v>
      </c>
      <c r="K316" s="2">
        <v>2</v>
      </c>
      <c r="L316" s="2">
        <v>3</v>
      </c>
      <c r="M316" s="2">
        <v>3</v>
      </c>
      <c r="N316" s="2">
        <v>2</v>
      </c>
      <c r="O316" s="11">
        <f t="shared" si="12"/>
        <v>25</v>
      </c>
      <c r="P316" s="11">
        <f t="shared" si="13"/>
        <v>16</v>
      </c>
      <c r="Q316" s="11">
        <f t="shared" si="14"/>
        <v>9</v>
      </c>
    </row>
    <row r="317" spans="1:17" x14ac:dyDescent="0.3">
      <c r="A317" s="2">
        <v>0</v>
      </c>
      <c r="B317" s="2" t="s">
        <v>278</v>
      </c>
      <c r="C317" s="2">
        <v>1997</v>
      </c>
      <c r="D317" s="2">
        <v>21</v>
      </c>
      <c r="E317" s="2">
        <v>2</v>
      </c>
      <c r="F317" s="2">
        <v>3</v>
      </c>
      <c r="G317" s="2">
        <v>2</v>
      </c>
      <c r="H317" s="2">
        <v>3</v>
      </c>
      <c r="I317" s="2">
        <v>2</v>
      </c>
      <c r="J317" s="2">
        <v>3</v>
      </c>
      <c r="K317" s="2">
        <v>1</v>
      </c>
      <c r="L317" s="2">
        <v>1</v>
      </c>
      <c r="M317" s="2">
        <v>1</v>
      </c>
      <c r="N317" s="2">
        <v>1</v>
      </c>
      <c r="O317" s="11">
        <f t="shared" si="12"/>
        <v>19</v>
      </c>
      <c r="P317" s="11">
        <f t="shared" si="13"/>
        <v>11</v>
      </c>
      <c r="Q317" s="11">
        <f t="shared" si="14"/>
        <v>8</v>
      </c>
    </row>
    <row r="318" spans="1:17" x14ac:dyDescent="0.3">
      <c r="A318" s="2">
        <v>0</v>
      </c>
      <c r="B318" s="2" t="s">
        <v>278</v>
      </c>
      <c r="C318" s="2">
        <v>1997</v>
      </c>
      <c r="D318" s="2">
        <v>21</v>
      </c>
      <c r="E318" s="2">
        <v>2</v>
      </c>
      <c r="F318" s="2">
        <v>1</v>
      </c>
      <c r="G318" s="2">
        <v>2</v>
      </c>
      <c r="H318" s="2">
        <v>4</v>
      </c>
      <c r="I318" s="2">
        <v>2</v>
      </c>
      <c r="J318" s="2">
        <v>4</v>
      </c>
      <c r="K318" s="2">
        <v>2</v>
      </c>
      <c r="L318" s="2">
        <v>2</v>
      </c>
      <c r="M318" s="2">
        <v>3</v>
      </c>
      <c r="N318" s="2">
        <v>3</v>
      </c>
      <c r="O318" s="11">
        <f t="shared" si="12"/>
        <v>25</v>
      </c>
      <c r="P318" s="11">
        <f t="shared" si="13"/>
        <v>15</v>
      </c>
      <c r="Q318" s="11">
        <f t="shared" si="14"/>
        <v>10</v>
      </c>
    </row>
    <row r="319" spans="1:17" x14ac:dyDescent="0.3">
      <c r="A319" s="2">
        <v>0</v>
      </c>
      <c r="B319" s="2" t="s">
        <v>278</v>
      </c>
      <c r="C319" s="2">
        <v>1997</v>
      </c>
      <c r="D319" s="2">
        <v>21</v>
      </c>
      <c r="E319" s="2">
        <v>1</v>
      </c>
      <c r="F319" s="2">
        <v>1</v>
      </c>
      <c r="G319" s="2">
        <v>1</v>
      </c>
      <c r="H319" s="2">
        <v>3</v>
      </c>
      <c r="I319" s="2">
        <v>3</v>
      </c>
      <c r="J319" s="2">
        <v>3</v>
      </c>
      <c r="K319" s="2">
        <v>1</v>
      </c>
      <c r="L319" s="2">
        <v>1</v>
      </c>
      <c r="M319" s="2">
        <v>1</v>
      </c>
      <c r="N319" s="2">
        <v>1</v>
      </c>
      <c r="O319" s="11">
        <f t="shared" si="12"/>
        <v>16</v>
      </c>
      <c r="P319" s="11">
        <f t="shared" si="13"/>
        <v>7</v>
      </c>
      <c r="Q319" s="11">
        <f t="shared" si="14"/>
        <v>9</v>
      </c>
    </row>
    <row r="320" spans="1:17" x14ac:dyDescent="0.3">
      <c r="A320" s="2">
        <v>0</v>
      </c>
      <c r="B320" s="2" t="s">
        <v>278</v>
      </c>
      <c r="C320" s="2">
        <v>1997</v>
      </c>
      <c r="D320" s="2">
        <v>21</v>
      </c>
      <c r="E320" s="2">
        <v>4</v>
      </c>
      <c r="F320" s="2">
        <v>4</v>
      </c>
      <c r="G320" s="2">
        <v>1</v>
      </c>
      <c r="H320" s="2">
        <v>4</v>
      </c>
      <c r="I320" s="2">
        <v>4</v>
      </c>
      <c r="J320" s="2">
        <v>4</v>
      </c>
      <c r="K320" s="2">
        <v>4</v>
      </c>
      <c r="L320" s="2">
        <v>1</v>
      </c>
      <c r="M320" s="2">
        <v>1</v>
      </c>
      <c r="N320" s="2">
        <v>1</v>
      </c>
      <c r="O320" s="11">
        <f t="shared" si="12"/>
        <v>28</v>
      </c>
      <c r="P320" s="11">
        <f t="shared" si="13"/>
        <v>16</v>
      </c>
      <c r="Q320" s="11">
        <f t="shared" si="14"/>
        <v>12</v>
      </c>
    </row>
    <row r="321" spans="1:17" x14ac:dyDescent="0.3">
      <c r="A321" s="2">
        <v>0</v>
      </c>
      <c r="B321" s="2" t="s">
        <v>278</v>
      </c>
      <c r="C321" s="2">
        <v>1997</v>
      </c>
      <c r="D321" s="2">
        <v>21</v>
      </c>
      <c r="E321" s="2">
        <v>2</v>
      </c>
      <c r="F321" s="2">
        <v>3</v>
      </c>
      <c r="G321" s="2">
        <v>1</v>
      </c>
      <c r="H321" s="2">
        <v>3</v>
      </c>
      <c r="I321" s="2">
        <v>1</v>
      </c>
      <c r="J321" s="2">
        <v>3</v>
      </c>
      <c r="K321" s="2">
        <v>1</v>
      </c>
      <c r="L321" s="2">
        <v>1</v>
      </c>
      <c r="M321" s="2">
        <v>1</v>
      </c>
      <c r="N321" s="2">
        <v>1</v>
      </c>
      <c r="O321" s="11">
        <f t="shared" si="12"/>
        <v>17</v>
      </c>
      <c r="P321" s="11">
        <f t="shared" si="13"/>
        <v>10</v>
      </c>
      <c r="Q321" s="11">
        <f t="shared" si="14"/>
        <v>7</v>
      </c>
    </row>
    <row r="322" spans="1:17" x14ac:dyDescent="0.3">
      <c r="A322" s="2">
        <v>0</v>
      </c>
      <c r="B322" s="2" t="s">
        <v>278</v>
      </c>
      <c r="C322" s="2">
        <v>1997</v>
      </c>
      <c r="D322" s="2">
        <v>21</v>
      </c>
      <c r="E322" s="2">
        <v>3</v>
      </c>
      <c r="F322" s="2">
        <v>4</v>
      </c>
      <c r="G322" s="2">
        <v>3</v>
      </c>
      <c r="H322" s="2">
        <v>4</v>
      </c>
      <c r="I322" s="2">
        <v>3</v>
      </c>
      <c r="J322" s="2">
        <v>3</v>
      </c>
      <c r="K322" s="2">
        <v>4</v>
      </c>
      <c r="L322" s="2">
        <v>4</v>
      </c>
      <c r="M322" s="2">
        <v>4</v>
      </c>
      <c r="N322" s="2">
        <v>4</v>
      </c>
      <c r="O322" s="11">
        <f t="shared" si="12"/>
        <v>36</v>
      </c>
      <c r="P322" s="11">
        <f t="shared" si="13"/>
        <v>26</v>
      </c>
      <c r="Q322" s="11">
        <f t="shared" si="14"/>
        <v>10</v>
      </c>
    </row>
    <row r="323" spans="1:17" x14ac:dyDescent="0.3">
      <c r="A323" s="2">
        <v>0</v>
      </c>
      <c r="B323" s="2" t="s">
        <v>278</v>
      </c>
      <c r="C323" s="2">
        <v>1997</v>
      </c>
      <c r="D323" s="2">
        <v>21</v>
      </c>
      <c r="E323" s="2">
        <v>3</v>
      </c>
      <c r="F323" s="2">
        <v>3</v>
      </c>
      <c r="G323" s="2">
        <v>2</v>
      </c>
      <c r="H323" s="2">
        <v>1</v>
      </c>
      <c r="I323" s="2">
        <v>1</v>
      </c>
      <c r="J323" s="2">
        <v>1</v>
      </c>
      <c r="K323" s="2">
        <v>1</v>
      </c>
      <c r="L323" s="2">
        <v>2</v>
      </c>
      <c r="M323" s="2">
        <v>2</v>
      </c>
      <c r="N323" s="2">
        <v>2</v>
      </c>
      <c r="O323" s="11">
        <f t="shared" ref="O323:O386" si="15">SUM(E323:N323)</f>
        <v>18</v>
      </c>
      <c r="P323" s="11">
        <f t="shared" ref="P323:P386" si="16">(E323+F323+G323+K323+L323+M323+N323)</f>
        <v>15</v>
      </c>
      <c r="Q323" s="11">
        <f t="shared" ref="Q323:Q386" si="17">H323+I323+J323</f>
        <v>3</v>
      </c>
    </row>
    <row r="324" spans="1:17" x14ac:dyDescent="0.3">
      <c r="A324" s="2">
        <v>0</v>
      </c>
      <c r="B324" s="2" t="s">
        <v>278</v>
      </c>
      <c r="C324" s="2">
        <v>1997</v>
      </c>
      <c r="D324" s="2">
        <v>21</v>
      </c>
      <c r="E324" s="2">
        <v>1</v>
      </c>
      <c r="F324" s="2">
        <v>2</v>
      </c>
      <c r="G324" s="2">
        <v>2</v>
      </c>
      <c r="H324" s="2">
        <v>3</v>
      </c>
      <c r="I324" s="2">
        <v>2</v>
      </c>
      <c r="J324" s="2">
        <v>3</v>
      </c>
      <c r="K324" s="2">
        <v>1</v>
      </c>
      <c r="L324" s="2">
        <v>1</v>
      </c>
      <c r="M324" s="2">
        <v>1</v>
      </c>
      <c r="N324" s="2">
        <v>1</v>
      </c>
      <c r="O324" s="11">
        <f t="shared" si="15"/>
        <v>17</v>
      </c>
      <c r="P324" s="11">
        <f t="shared" si="16"/>
        <v>9</v>
      </c>
      <c r="Q324" s="11">
        <f t="shared" si="17"/>
        <v>8</v>
      </c>
    </row>
    <row r="325" spans="1:17" x14ac:dyDescent="0.3">
      <c r="A325" s="2">
        <v>0</v>
      </c>
      <c r="B325" s="2" t="s">
        <v>278</v>
      </c>
      <c r="C325" s="2">
        <v>1997</v>
      </c>
      <c r="D325" s="2">
        <v>21</v>
      </c>
      <c r="E325" s="2">
        <v>1</v>
      </c>
      <c r="F325" s="2">
        <v>3</v>
      </c>
      <c r="G325" s="2">
        <v>1</v>
      </c>
      <c r="H325" s="2">
        <v>4</v>
      </c>
      <c r="I325" s="2">
        <v>2</v>
      </c>
      <c r="J325" s="2">
        <v>4</v>
      </c>
      <c r="K325" s="2">
        <v>1</v>
      </c>
      <c r="L325" s="2">
        <v>1</v>
      </c>
      <c r="M325" s="2">
        <v>1</v>
      </c>
      <c r="N325" s="2">
        <v>1</v>
      </c>
      <c r="O325" s="11">
        <f t="shared" si="15"/>
        <v>19</v>
      </c>
      <c r="P325" s="11">
        <f t="shared" si="16"/>
        <v>9</v>
      </c>
      <c r="Q325" s="11">
        <f t="shared" si="17"/>
        <v>10</v>
      </c>
    </row>
    <row r="326" spans="1:17" x14ac:dyDescent="0.3">
      <c r="A326" s="2">
        <v>0</v>
      </c>
      <c r="B326" s="2" t="s">
        <v>278</v>
      </c>
      <c r="C326" s="2">
        <v>1997</v>
      </c>
      <c r="D326" s="2">
        <v>21</v>
      </c>
      <c r="E326" s="2">
        <v>2</v>
      </c>
      <c r="F326" s="2">
        <v>1</v>
      </c>
      <c r="G326" s="2">
        <v>1</v>
      </c>
      <c r="H326" s="2">
        <v>3</v>
      </c>
      <c r="I326" s="2">
        <v>2</v>
      </c>
      <c r="J326" s="2">
        <v>1</v>
      </c>
      <c r="K326" s="2">
        <v>2</v>
      </c>
      <c r="L326" s="2">
        <v>2</v>
      </c>
      <c r="M326" s="2">
        <v>2</v>
      </c>
      <c r="N326" s="2">
        <v>1</v>
      </c>
      <c r="O326" s="11">
        <f t="shared" si="15"/>
        <v>17</v>
      </c>
      <c r="P326" s="11">
        <f t="shared" si="16"/>
        <v>11</v>
      </c>
      <c r="Q326" s="11">
        <f t="shared" si="17"/>
        <v>6</v>
      </c>
    </row>
    <row r="327" spans="1:17" x14ac:dyDescent="0.3">
      <c r="A327" s="2">
        <v>0</v>
      </c>
      <c r="B327" s="2" t="s">
        <v>278</v>
      </c>
      <c r="C327" s="2">
        <v>1997</v>
      </c>
      <c r="D327" s="2">
        <v>21</v>
      </c>
      <c r="E327" s="2">
        <v>1</v>
      </c>
      <c r="F327" s="2">
        <v>1</v>
      </c>
      <c r="G327" s="2">
        <v>2</v>
      </c>
      <c r="H327" s="2">
        <v>2</v>
      </c>
      <c r="I327" s="2">
        <v>2</v>
      </c>
      <c r="J327" s="2">
        <v>3</v>
      </c>
      <c r="K327" s="2">
        <v>1</v>
      </c>
      <c r="L327" s="2">
        <v>2</v>
      </c>
      <c r="M327" s="2">
        <v>2</v>
      </c>
      <c r="N327" s="2">
        <v>1</v>
      </c>
      <c r="O327" s="11">
        <f t="shared" si="15"/>
        <v>17</v>
      </c>
      <c r="P327" s="11">
        <f t="shared" si="16"/>
        <v>10</v>
      </c>
      <c r="Q327" s="11">
        <f t="shared" si="17"/>
        <v>7</v>
      </c>
    </row>
    <row r="328" spans="1:17" x14ac:dyDescent="0.3">
      <c r="A328" s="2">
        <v>0</v>
      </c>
      <c r="B328" s="2" t="s">
        <v>278</v>
      </c>
      <c r="C328" s="2">
        <v>1997</v>
      </c>
      <c r="D328" s="2">
        <v>21</v>
      </c>
      <c r="E328" s="2">
        <v>3</v>
      </c>
      <c r="F328" s="2">
        <v>3</v>
      </c>
      <c r="G328" s="2">
        <v>1</v>
      </c>
      <c r="H328" s="2">
        <v>3</v>
      </c>
      <c r="I328" s="2">
        <v>2</v>
      </c>
      <c r="J328" s="2">
        <v>2</v>
      </c>
      <c r="K328" s="2">
        <v>3</v>
      </c>
      <c r="L328" s="2">
        <v>1</v>
      </c>
      <c r="M328" s="2">
        <v>2</v>
      </c>
      <c r="N328" s="2">
        <v>3</v>
      </c>
      <c r="O328" s="11">
        <f t="shared" si="15"/>
        <v>23</v>
      </c>
      <c r="P328" s="11">
        <f t="shared" si="16"/>
        <v>16</v>
      </c>
      <c r="Q328" s="11">
        <f t="shared" si="17"/>
        <v>7</v>
      </c>
    </row>
    <row r="329" spans="1:17" x14ac:dyDescent="0.3">
      <c r="A329" s="2">
        <v>0</v>
      </c>
      <c r="B329" s="2" t="s">
        <v>278</v>
      </c>
      <c r="C329" s="2">
        <v>1997</v>
      </c>
      <c r="D329" s="2">
        <v>21</v>
      </c>
      <c r="E329" s="2">
        <v>2</v>
      </c>
      <c r="F329" s="2">
        <v>3</v>
      </c>
      <c r="G329" s="2">
        <v>1</v>
      </c>
      <c r="H329" s="2">
        <v>3</v>
      </c>
      <c r="I329" s="2">
        <v>2</v>
      </c>
      <c r="J329" s="2">
        <v>3</v>
      </c>
      <c r="K329" s="2">
        <v>1</v>
      </c>
      <c r="L329" s="2">
        <v>1</v>
      </c>
      <c r="M329" s="2">
        <v>2</v>
      </c>
      <c r="N329" s="2">
        <v>3</v>
      </c>
      <c r="O329" s="11">
        <f t="shared" si="15"/>
        <v>21</v>
      </c>
      <c r="P329" s="11">
        <f t="shared" si="16"/>
        <v>13</v>
      </c>
      <c r="Q329" s="11">
        <f t="shared" si="17"/>
        <v>8</v>
      </c>
    </row>
    <row r="330" spans="1:17" x14ac:dyDescent="0.3">
      <c r="A330" s="2">
        <v>1</v>
      </c>
      <c r="B330" s="2" t="s">
        <v>278</v>
      </c>
      <c r="C330" s="2">
        <v>1997</v>
      </c>
      <c r="D330" s="2">
        <v>21</v>
      </c>
      <c r="E330" s="2">
        <v>2</v>
      </c>
      <c r="F330" s="2">
        <v>3</v>
      </c>
      <c r="G330" s="2">
        <v>3</v>
      </c>
      <c r="H330" s="2">
        <v>4</v>
      </c>
      <c r="I330" s="2">
        <v>3</v>
      </c>
      <c r="J330" s="2">
        <v>4</v>
      </c>
      <c r="K330" s="2">
        <v>1</v>
      </c>
      <c r="L330" s="2">
        <v>1</v>
      </c>
      <c r="M330" s="2">
        <v>2</v>
      </c>
      <c r="N330" s="2">
        <v>1</v>
      </c>
      <c r="O330" s="11">
        <f t="shared" si="15"/>
        <v>24</v>
      </c>
      <c r="P330" s="11">
        <f t="shared" si="16"/>
        <v>13</v>
      </c>
      <c r="Q330" s="11">
        <f t="shared" si="17"/>
        <v>11</v>
      </c>
    </row>
    <row r="331" spans="1:17" x14ac:dyDescent="0.3">
      <c r="A331" s="2">
        <v>0</v>
      </c>
      <c r="B331" s="2" t="s">
        <v>278</v>
      </c>
      <c r="C331" s="2">
        <v>1997</v>
      </c>
      <c r="D331" s="2">
        <v>21</v>
      </c>
      <c r="E331" s="2">
        <v>2</v>
      </c>
      <c r="F331" s="2">
        <v>1</v>
      </c>
      <c r="G331" s="2">
        <v>1</v>
      </c>
      <c r="H331" s="2">
        <v>2</v>
      </c>
      <c r="I331" s="2">
        <v>2</v>
      </c>
      <c r="J331" s="2">
        <v>2</v>
      </c>
      <c r="K331" s="2">
        <v>1</v>
      </c>
      <c r="L331" s="2">
        <v>1</v>
      </c>
      <c r="M331" s="2">
        <v>2</v>
      </c>
      <c r="N331" s="2">
        <v>1</v>
      </c>
      <c r="O331" s="11">
        <f t="shared" si="15"/>
        <v>15</v>
      </c>
      <c r="P331" s="11">
        <f t="shared" si="16"/>
        <v>9</v>
      </c>
      <c r="Q331" s="11">
        <f t="shared" si="17"/>
        <v>6</v>
      </c>
    </row>
    <row r="332" spans="1:17" x14ac:dyDescent="0.3">
      <c r="A332" s="2">
        <v>0</v>
      </c>
      <c r="B332" s="2" t="s">
        <v>278</v>
      </c>
      <c r="C332" s="2">
        <v>1997</v>
      </c>
      <c r="D332" s="2">
        <v>21</v>
      </c>
      <c r="E332" s="2">
        <v>2</v>
      </c>
      <c r="F332" s="2">
        <v>4</v>
      </c>
      <c r="G332" s="2">
        <v>2</v>
      </c>
      <c r="H332" s="2">
        <v>3</v>
      </c>
      <c r="I332" s="2">
        <v>2</v>
      </c>
      <c r="J332" s="2">
        <v>3</v>
      </c>
      <c r="K332" s="2">
        <v>2</v>
      </c>
      <c r="L332" s="2">
        <v>2</v>
      </c>
      <c r="M332" s="2">
        <v>2</v>
      </c>
      <c r="N332" s="2">
        <v>2</v>
      </c>
      <c r="O332" s="11">
        <f t="shared" si="15"/>
        <v>24</v>
      </c>
      <c r="P332" s="11">
        <f t="shared" si="16"/>
        <v>16</v>
      </c>
      <c r="Q332" s="11">
        <f t="shared" si="17"/>
        <v>8</v>
      </c>
    </row>
    <row r="333" spans="1:17" x14ac:dyDescent="0.3">
      <c r="A333" s="2">
        <v>0</v>
      </c>
      <c r="B333" s="2" t="s">
        <v>278</v>
      </c>
      <c r="C333" s="2">
        <v>1997</v>
      </c>
      <c r="D333" s="2">
        <v>21</v>
      </c>
      <c r="E333" s="2">
        <v>3</v>
      </c>
      <c r="F333" s="2">
        <v>4</v>
      </c>
      <c r="G333" s="2">
        <v>3</v>
      </c>
      <c r="H333" s="2">
        <v>4</v>
      </c>
      <c r="I333" s="2">
        <v>2</v>
      </c>
      <c r="J333" s="2">
        <v>4</v>
      </c>
      <c r="K333" s="2">
        <v>3</v>
      </c>
      <c r="L333" s="2">
        <v>3</v>
      </c>
      <c r="M333" s="2">
        <v>4</v>
      </c>
      <c r="N333" s="2">
        <v>4</v>
      </c>
      <c r="O333" s="11">
        <f t="shared" si="15"/>
        <v>34</v>
      </c>
      <c r="P333" s="11">
        <f t="shared" si="16"/>
        <v>24</v>
      </c>
      <c r="Q333" s="11">
        <f t="shared" si="17"/>
        <v>10</v>
      </c>
    </row>
    <row r="334" spans="1:17" x14ac:dyDescent="0.3">
      <c r="A334" s="2">
        <v>0</v>
      </c>
      <c r="B334" s="2" t="s">
        <v>278</v>
      </c>
      <c r="C334" s="2">
        <v>1997</v>
      </c>
      <c r="D334" s="2">
        <v>21</v>
      </c>
      <c r="E334" s="2">
        <v>1</v>
      </c>
      <c r="F334" s="2">
        <v>1</v>
      </c>
      <c r="G334" s="2">
        <v>2</v>
      </c>
      <c r="H334" s="2">
        <v>3</v>
      </c>
      <c r="I334" s="2">
        <v>2</v>
      </c>
      <c r="J334" s="2">
        <v>3</v>
      </c>
      <c r="K334" s="2">
        <v>1</v>
      </c>
      <c r="L334" s="2">
        <v>1</v>
      </c>
      <c r="M334" s="2">
        <v>1</v>
      </c>
      <c r="N334" s="2">
        <v>1</v>
      </c>
      <c r="O334" s="11">
        <f t="shared" si="15"/>
        <v>16</v>
      </c>
      <c r="P334" s="11">
        <f t="shared" si="16"/>
        <v>8</v>
      </c>
      <c r="Q334" s="11">
        <f t="shared" si="17"/>
        <v>8</v>
      </c>
    </row>
    <row r="335" spans="1:17" x14ac:dyDescent="0.3">
      <c r="A335" s="2">
        <v>0</v>
      </c>
      <c r="B335" s="2" t="s">
        <v>278</v>
      </c>
      <c r="C335" s="2">
        <v>1997</v>
      </c>
      <c r="D335" s="2">
        <v>21</v>
      </c>
      <c r="E335" s="2">
        <v>4</v>
      </c>
      <c r="F335" s="2">
        <v>4</v>
      </c>
      <c r="G335" s="2">
        <v>2</v>
      </c>
      <c r="H335" s="2">
        <v>2</v>
      </c>
      <c r="I335" s="2">
        <v>4</v>
      </c>
      <c r="J335" s="2">
        <v>3</v>
      </c>
      <c r="K335" s="2">
        <v>4</v>
      </c>
      <c r="L335" s="2">
        <v>4</v>
      </c>
      <c r="M335" s="2">
        <v>3</v>
      </c>
      <c r="N335" s="2">
        <v>4</v>
      </c>
      <c r="O335" s="11">
        <f t="shared" si="15"/>
        <v>34</v>
      </c>
      <c r="P335" s="11">
        <f t="shared" si="16"/>
        <v>25</v>
      </c>
      <c r="Q335" s="11">
        <f t="shared" si="17"/>
        <v>9</v>
      </c>
    </row>
    <row r="336" spans="1:17" x14ac:dyDescent="0.3">
      <c r="A336" s="2">
        <v>1</v>
      </c>
      <c r="B336" s="2" t="s">
        <v>278</v>
      </c>
      <c r="C336" s="2">
        <v>1997</v>
      </c>
      <c r="D336" s="2">
        <v>21</v>
      </c>
      <c r="E336" s="2">
        <v>1</v>
      </c>
      <c r="F336" s="2">
        <v>1</v>
      </c>
      <c r="G336" s="2">
        <v>2</v>
      </c>
      <c r="H336" s="2">
        <v>3</v>
      </c>
      <c r="I336" s="2">
        <v>2</v>
      </c>
      <c r="J336" s="2">
        <v>2</v>
      </c>
      <c r="K336" s="2">
        <v>2</v>
      </c>
      <c r="L336" s="2">
        <v>1</v>
      </c>
      <c r="M336" s="2">
        <v>1</v>
      </c>
      <c r="N336" s="2">
        <v>2</v>
      </c>
      <c r="O336" s="11">
        <f t="shared" si="15"/>
        <v>17</v>
      </c>
      <c r="P336" s="11">
        <f t="shared" si="16"/>
        <v>10</v>
      </c>
      <c r="Q336" s="11">
        <f t="shared" si="17"/>
        <v>7</v>
      </c>
    </row>
    <row r="337" spans="1:17" x14ac:dyDescent="0.3">
      <c r="A337" s="2">
        <v>1</v>
      </c>
      <c r="B337" s="2" t="s">
        <v>278</v>
      </c>
      <c r="C337" s="2">
        <v>1997</v>
      </c>
      <c r="D337" s="2">
        <v>21</v>
      </c>
      <c r="E337" s="2">
        <v>2</v>
      </c>
      <c r="F337" s="2">
        <v>2</v>
      </c>
      <c r="G337" s="2">
        <v>2</v>
      </c>
      <c r="H337" s="2">
        <v>3</v>
      </c>
      <c r="I337" s="2">
        <v>3</v>
      </c>
      <c r="J337" s="2">
        <v>3</v>
      </c>
      <c r="K337" s="2">
        <v>2</v>
      </c>
      <c r="L337" s="2">
        <v>3</v>
      </c>
      <c r="M337" s="2">
        <v>2</v>
      </c>
      <c r="N337" s="2">
        <v>3</v>
      </c>
      <c r="O337" s="11">
        <f t="shared" si="15"/>
        <v>25</v>
      </c>
      <c r="P337" s="11">
        <f t="shared" si="16"/>
        <v>16</v>
      </c>
      <c r="Q337" s="11">
        <f t="shared" si="17"/>
        <v>9</v>
      </c>
    </row>
    <row r="338" spans="1:17" x14ac:dyDescent="0.3">
      <c r="A338" s="2">
        <v>0</v>
      </c>
      <c r="B338" s="2" t="s">
        <v>278</v>
      </c>
      <c r="C338" s="2">
        <v>1997</v>
      </c>
      <c r="D338" s="2">
        <v>21</v>
      </c>
      <c r="E338" s="2">
        <v>3</v>
      </c>
      <c r="F338" s="2">
        <v>3</v>
      </c>
      <c r="G338" s="2">
        <v>2</v>
      </c>
      <c r="H338" s="2">
        <v>3</v>
      </c>
      <c r="I338" s="2">
        <v>3</v>
      </c>
      <c r="J338" s="2">
        <v>3</v>
      </c>
      <c r="K338" s="2">
        <v>2</v>
      </c>
      <c r="L338" s="2">
        <v>1</v>
      </c>
      <c r="M338" s="2">
        <v>2</v>
      </c>
      <c r="N338" s="2">
        <v>2</v>
      </c>
      <c r="O338" s="11">
        <f t="shared" si="15"/>
        <v>24</v>
      </c>
      <c r="P338" s="11">
        <f t="shared" si="16"/>
        <v>15</v>
      </c>
      <c r="Q338" s="11">
        <f t="shared" si="17"/>
        <v>9</v>
      </c>
    </row>
    <row r="339" spans="1:17" x14ac:dyDescent="0.3">
      <c r="A339" s="2">
        <v>0</v>
      </c>
      <c r="B339" s="2" t="s">
        <v>278</v>
      </c>
      <c r="C339" s="2">
        <v>1997</v>
      </c>
      <c r="D339" s="2">
        <v>21</v>
      </c>
      <c r="E339" s="2">
        <v>1</v>
      </c>
      <c r="F339" s="2">
        <v>4</v>
      </c>
      <c r="G339" s="2">
        <v>3</v>
      </c>
      <c r="H339" s="2">
        <v>3</v>
      </c>
      <c r="I339" s="2">
        <v>4</v>
      </c>
      <c r="J339" s="2">
        <v>4</v>
      </c>
      <c r="K339" s="2">
        <v>1</v>
      </c>
      <c r="L339" s="2">
        <v>1</v>
      </c>
      <c r="M339" s="2">
        <v>1</v>
      </c>
      <c r="N339" s="2">
        <v>2</v>
      </c>
      <c r="O339" s="11">
        <f t="shared" si="15"/>
        <v>24</v>
      </c>
      <c r="P339" s="11">
        <f t="shared" si="16"/>
        <v>13</v>
      </c>
      <c r="Q339" s="11">
        <f t="shared" si="17"/>
        <v>11</v>
      </c>
    </row>
    <row r="340" spans="1:17" x14ac:dyDescent="0.3">
      <c r="A340" s="2">
        <v>1</v>
      </c>
      <c r="B340" s="2" t="s">
        <v>278</v>
      </c>
      <c r="C340" s="2">
        <v>1997</v>
      </c>
      <c r="D340" s="2">
        <v>21</v>
      </c>
      <c r="E340" s="2">
        <v>2</v>
      </c>
      <c r="F340" s="2">
        <v>3</v>
      </c>
      <c r="G340" s="2">
        <v>1</v>
      </c>
      <c r="H340" s="2">
        <v>3</v>
      </c>
      <c r="I340" s="2">
        <v>3</v>
      </c>
      <c r="J340" s="2">
        <v>3</v>
      </c>
      <c r="K340" s="2">
        <v>1</v>
      </c>
      <c r="L340" s="2">
        <v>1</v>
      </c>
      <c r="M340" s="2">
        <v>1</v>
      </c>
      <c r="N340" s="2">
        <v>1</v>
      </c>
      <c r="O340" s="11">
        <f t="shared" si="15"/>
        <v>19</v>
      </c>
      <c r="P340" s="11">
        <f t="shared" si="16"/>
        <v>10</v>
      </c>
      <c r="Q340" s="11">
        <f t="shared" si="17"/>
        <v>9</v>
      </c>
    </row>
    <row r="341" spans="1:17" x14ac:dyDescent="0.3">
      <c r="A341" s="2">
        <v>1</v>
      </c>
      <c r="B341" s="2" t="s">
        <v>278</v>
      </c>
      <c r="C341" s="2">
        <v>1998</v>
      </c>
      <c r="D341" s="2">
        <v>20</v>
      </c>
      <c r="E341" s="2">
        <v>1</v>
      </c>
      <c r="F341" s="2">
        <v>1</v>
      </c>
      <c r="G341" s="2">
        <v>2</v>
      </c>
      <c r="H341" s="2">
        <v>2</v>
      </c>
      <c r="I341" s="2">
        <v>4</v>
      </c>
      <c r="J341" s="2">
        <v>3</v>
      </c>
      <c r="K341" s="2">
        <v>1</v>
      </c>
      <c r="L341" s="2">
        <v>2</v>
      </c>
      <c r="M341" s="2">
        <v>3</v>
      </c>
      <c r="N341" s="2">
        <v>2</v>
      </c>
      <c r="O341" s="11">
        <f t="shared" si="15"/>
        <v>21</v>
      </c>
      <c r="P341" s="11">
        <f t="shared" si="16"/>
        <v>12</v>
      </c>
      <c r="Q341" s="11">
        <f t="shared" si="17"/>
        <v>9</v>
      </c>
    </row>
    <row r="342" spans="1:17" x14ac:dyDescent="0.3">
      <c r="A342" s="2">
        <v>1</v>
      </c>
      <c r="B342" s="2" t="s">
        <v>278</v>
      </c>
      <c r="C342" s="2">
        <v>1998</v>
      </c>
      <c r="D342" s="2">
        <v>20</v>
      </c>
      <c r="E342" s="2">
        <v>3</v>
      </c>
      <c r="F342" s="2">
        <v>2</v>
      </c>
      <c r="G342" s="2">
        <v>2</v>
      </c>
      <c r="H342" s="2">
        <v>4</v>
      </c>
      <c r="I342" s="2">
        <v>2</v>
      </c>
      <c r="J342" s="2">
        <v>3</v>
      </c>
      <c r="K342" s="2">
        <v>2</v>
      </c>
      <c r="L342" s="2">
        <v>2</v>
      </c>
      <c r="M342" s="2">
        <v>2</v>
      </c>
      <c r="N342" s="2">
        <v>2</v>
      </c>
      <c r="O342" s="11">
        <f t="shared" si="15"/>
        <v>24</v>
      </c>
      <c r="P342" s="11">
        <f t="shared" si="16"/>
        <v>15</v>
      </c>
      <c r="Q342" s="11">
        <f t="shared" si="17"/>
        <v>9</v>
      </c>
    </row>
    <row r="343" spans="1:17" x14ac:dyDescent="0.3">
      <c r="A343" s="2">
        <v>0</v>
      </c>
      <c r="B343" s="2" t="s">
        <v>278</v>
      </c>
      <c r="C343" s="2">
        <v>1998</v>
      </c>
      <c r="D343" s="2">
        <v>20</v>
      </c>
      <c r="E343" s="2">
        <v>2</v>
      </c>
      <c r="F343" s="2">
        <v>2</v>
      </c>
      <c r="G343" s="2">
        <v>2</v>
      </c>
      <c r="H343" s="2">
        <v>3</v>
      </c>
      <c r="I343" s="2">
        <v>2</v>
      </c>
      <c r="J343" s="2">
        <v>3</v>
      </c>
      <c r="K343" s="2">
        <v>2</v>
      </c>
      <c r="L343" s="2">
        <v>2</v>
      </c>
      <c r="M343" s="2">
        <v>2</v>
      </c>
      <c r="N343" s="2">
        <v>2</v>
      </c>
      <c r="O343" s="11">
        <f t="shared" si="15"/>
        <v>22</v>
      </c>
      <c r="P343" s="11">
        <f t="shared" si="16"/>
        <v>14</v>
      </c>
      <c r="Q343" s="11">
        <f t="shared" si="17"/>
        <v>8</v>
      </c>
    </row>
    <row r="344" spans="1:17" x14ac:dyDescent="0.3">
      <c r="A344" s="2">
        <v>0</v>
      </c>
      <c r="B344" s="2" t="s">
        <v>278</v>
      </c>
      <c r="C344" s="2">
        <v>1998</v>
      </c>
      <c r="D344" s="2">
        <v>20</v>
      </c>
      <c r="E344" s="2">
        <v>3</v>
      </c>
      <c r="F344" s="2">
        <v>2</v>
      </c>
      <c r="G344" s="2">
        <v>1</v>
      </c>
      <c r="H344" s="2">
        <v>2</v>
      </c>
      <c r="I344" s="2">
        <v>1</v>
      </c>
      <c r="J344" s="2">
        <v>2</v>
      </c>
      <c r="K344" s="2">
        <v>1</v>
      </c>
      <c r="L344" s="2">
        <v>1</v>
      </c>
      <c r="M344" s="2">
        <v>2</v>
      </c>
      <c r="N344" s="2">
        <v>1</v>
      </c>
      <c r="O344" s="11">
        <f t="shared" si="15"/>
        <v>16</v>
      </c>
      <c r="P344" s="11">
        <f t="shared" si="16"/>
        <v>11</v>
      </c>
      <c r="Q344" s="11">
        <f t="shared" si="17"/>
        <v>5</v>
      </c>
    </row>
    <row r="345" spans="1:17" x14ac:dyDescent="0.3">
      <c r="A345" s="2">
        <v>0</v>
      </c>
      <c r="B345" s="2" t="s">
        <v>278</v>
      </c>
      <c r="C345" s="2">
        <v>1998</v>
      </c>
      <c r="D345" s="2">
        <v>20</v>
      </c>
      <c r="E345" s="2">
        <v>3</v>
      </c>
      <c r="F345" s="2">
        <v>2</v>
      </c>
      <c r="G345" s="2">
        <v>3</v>
      </c>
      <c r="H345" s="2">
        <v>3</v>
      </c>
      <c r="I345" s="2">
        <v>2</v>
      </c>
      <c r="J345" s="2">
        <v>3</v>
      </c>
      <c r="K345" s="2">
        <v>2</v>
      </c>
      <c r="L345" s="2">
        <v>2</v>
      </c>
      <c r="M345" s="2">
        <v>2</v>
      </c>
      <c r="N345" s="2">
        <v>2</v>
      </c>
      <c r="O345" s="11">
        <f t="shared" si="15"/>
        <v>24</v>
      </c>
      <c r="P345" s="11">
        <f t="shared" si="16"/>
        <v>16</v>
      </c>
      <c r="Q345" s="11">
        <f t="shared" si="17"/>
        <v>8</v>
      </c>
    </row>
    <row r="346" spans="1:17" x14ac:dyDescent="0.3">
      <c r="A346" s="2">
        <v>0</v>
      </c>
      <c r="B346" s="2" t="s">
        <v>278</v>
      </c>
      <c r="C346" s="2">
        <v>1998</v>
      </c>
      <c r="D346" s="2">
        <v>20</v>
      </c>
      <c r="E346" s="2">
        <v>1</v>
      </c>
      <c r="F346" s="2">
        <v>3</v>
      </c>
      <c r="G346" s="2">
        <v>1</v>
      </c>
      <c r="H346" s="2">
        <v>4</v>
      </c>
      <c r="I346" s="2">
        <v>3</v>
      </c>
      <c r="J346" s="2">
        <v>4</v>
      </c>
      <c r="K346" s="2">
        <v>1</v>
      </c>
      <c r="L346" s="2">
        <v>1</v>
      </c>
      <c r="M346" s="2">
        <v>1</v>
      </c>
      <c r="N346" s="2">
        <v>1</v>
      </c>
      <c r="O346" s="11">
        <f t="shared" si="15"/>
        <v>20</v>
      </c>
      <c r="P346" s="11">
        <f t="shared" si="16"/>
        <v>9</v>
      </c>
      <c r="Q346" s="11">
        <f t="shared" si="17"/>
        <v>11</v>
      </c>
    </row>
    <row r="347" spans="1:17" x14ac:dyDescent="0.3">
      <c r="A347" s="2">
        <v>0</v>
      </c>
      <c r="B347" s="2" t="s">
        <v>278</v>
      </c>
      <c r="C347" s="2">
        <v>1998</v>
      </c>
      <c r="D347" s="2">
        <v>20</v>
      </c>
      <c r="E347" s="2">
        <v>2</v>
      </c>
      <c r="F347" s="2">
        <v>3</v>
      </c>
      <c r="G347" s="2">
        <v>1</v>
      </c>
      <c r="H347" s="2">
        <v>2</v>
      </c>
      <c r="I347" s="2">
        <v>1</v>
      </c>
      <c r="J347" s="2">
        <v>3</v>
      </c>
      <c r="K347" s="2">
        <v>3</v>
      </c>
      <c r="L347" s="2">
        <v>1</v>
      </c>
      <c r="M347" s="2">
        <v>3</v>
      </c>
      <c r="N347" s="2">
        <v>1</v>
      </c>
      <c r="O347" s="11">
        <f t="shared" si="15"/>
        <v>20</v>
      </c>
      <c r="P347" s="11">
        <f t="shared" si="16"/>
        <v>14</v>
      </c>
      <c r="Q347" s="11">
        <f t="shared" si="17"/>
        <v>6</v>
      </c>
    </row>
    <row r="348" spans="1:17" x14ac:dyDescent="0.3">
      <c r="A348" s="2">
        <v>0</v>
      </c>
      <c r="B348" s="2" t="s">
        <v>278</v>
      </c>
      <c r="C348" s="2">
        <v>1998</v>
      </c>
      <c r="D348" s="2">
        <v>20</v>
      </c>
      <c r="E348" s="2">
        <v>2</v>
      </c>
      <c r="F348" s="2">
        <v>4</v>
      </c>
      <c r="G348" s="2">
        <v>1</v>
      </c>
      <c r="H348" s="2">
        <v>3</v>
      </c>
      <c r="I348" s="2">
        <v>2</v>
      </c>
      <c r="J348" s="2">
        <v>3</v>
      </c>
      <c r="K348" s="2">
        <v>1</v>
      </c>
      <c r="L348" s="2">
        <v>4</v>
      </c>
      <c r="M348" s="2">
        <v>4</v>
      </c>
      <c r="N348" s="2">
        <v>3</v>
      </c>
      <c r="O348" s="11">
        <f t="shared" si="15"/>
        <v>27</v>
      </c>
      <c r="P348" s="11">
        <f t="shared" si="16"/>
        <v>19</v>
      </c>
      <c r="Q348" s="11">
        <f t="shared" si="17"/>
        <v>8</v>
      </c>
    </row>
    <row r="349" spans="1:17" x14ac:dyDescent="0.3">
      <c r="A349" s="2">
        <v>0</v>
      </c>
      <c r="B349" s="2" t="s">
        <v>278</v>
      </c>
      <c r="C349" s="2">
        <v>1998</v>
      </c>
      <c r="D349" s="2">
        <v>20</v>
      </c>
      <c r="E349" s="2">
        <v>1</v>
      </c>
      <c r="F349" s="2">
        <v>4</v>
      </c>
      <c r="G349" s="2">
        <v>1</v>
      </c>
      <c r="H349" s="2">
        <v>4</v>
      </c>
      <c r="I349" s="2">
        <v>2</v>
      </c>
      <c r="J349" s="2">
        <v>4</v>
      </c>
      <c r="K349" s="2">
        <v>1</v>
      </c>
      <c r="L349" s="2">
        <v>1</v>
      </c>
      <c r="M349" s="2">
        <v>1</v>
      </c>
      <c r="N349" s="2">
        <v>1</v>
      </c>
      <c r="O349" s="11">
        <f t="shared" si="15"/>
        <v>20</v>
      </c>
      <c r="P349" s="11">
        <f t="shared" si="16"/>
        <v>10</v>
      </c>
      <c r="Q349" s="11">
        <f t="shared" si="17"/>
        <v>10</v>
      </c>
    </row>
    <row r="350" spans="1:17" x14ac:dyDescent="0.3">
      <c r="A350" s="2">
        <v>0</v>
      </c>
      <c r="B350" s="2" t="s">
        <v>278</v>
      </c>
      <c r="C350" s="2">
        <v>1998</v>
      </c>
      <c r="D350" s="2">
        <v>20</v>
      </c>
      <c r="E350" s="2">
        <v>3</v>
      </c>
      <c r="F350" s="2">
        <v>1</v>
      </c>
      <c r="G350" s="2">
        <v>1</v>
      </c>
      <c r="H350" s="2">
        <v>4</v>
      </c>
      <c r="I350" s="2">
        <v>4</v>
      </c>
      <c r="J350" s="2">
        <v>3</v>
      </c>
      <c r="K350" s="2">
        <v>2</v>
      </c>
      <c r="L350" s="2">
        <v>1</v>
      </c>
      <c r="M350" s="2">
        <v>2</v>
      </c>
      <c r="N350" s="2">
        <v>1</v>
      </c>
      <c r="O350" s="11">
        <f t="shared" si="15"/>
        <v>22</v>
      </c>
      <c r="P350" s="11">
        <f t="shared" si="16"/>
        <v>11</v>
      </c>
      <c r="Q350" s="11">
        <f t="shared" si="17"/>
        <v>11</v>
      </c>
    </row>
    <row r="351" spans="1:17" x14ac:dyDescent="0.3">
      <c r="A351" s="2">
        <v>0</v>
      </c>
      <c r="B351" s="2" t="s">
        <v>278</v>
      </c>
      <c r="C351" s="2">
        <v>1998</v>
      </c>
      <c r="D351" s="2">
        <v>20</v>
      </c>
      <c r="E351" s="2">
        <v>4</v>
      </c>
      <c r="F351" s="2">
        <v>3</v>
      </c>
      <c r="G351" s="2">
        <v>1</v>
      </c>
      <c r="H351" s="2">
        <v>4</v>
      </c>
      <c r="I351" s="2">
        <v>4</v>
      </c>
      <c r="J351" s="2">
        <v>4</v>
      </c>
      <c r="K351" s="2">
        <v>2</v>
      </c>
      <c r="L351" s="2">
        <v>1</v>
      </c>
      <c r="M351" s="2">
        <v>3</v>
      </c>
      <c r="N351" s="2">
        <v>2</v>
      </c>
      <c r="O351" s="11">
        <f t="shared" si="15"/>
        <v>28</v>
      </c>
      <c r="P351" s="11">
        <f t="shared" si="16"/>
        <v>16</v>
      </c>
      <c r="Q351" s="11">
        <f t="shared" si="17"/>
        <v>12</v>
      </c>
    </row>
    <row r="352" spans="1:17" x14ac:dyDescent="0.3">
      <c r="A352" s="2">
        <v>0</v>
      </c>
      <c r="B352" s="2" t="s">
        <v>278</v>
      </c>
      <c r="C352" s="2">
        <v>1998</v>
      </c>
      <c r="D352" s="2">
        <v>20</v>
      </c>
      <c r="E352" s="2">
        <v>4</v>
      </c>
      <c r="F352" s="2">
        <v>1</v>
      </c>
      <c r="G352" s="2">
        <v>1</v>
      </c>
      <c r="H352" s="2">
        <v>3</v>
      </c>
      <c r="I352" s="2">
        <v>2</v>
      </c>
      <c r="J352" s="2">
        <v>4</v>
      </c>
      <c r="K352" s="2">
        <v>1</v>
      </c>
      <c r="L352" s="2">
        <v>1</v>
      </c>
      <c r="M352" s="2">
        <v>2</v>
      </c>
      <c r="N352" s="2">
        <v>1</v>
      </c>
      <c r="O352" s="11">
        <f t="shared" si="15"/>
        <v>20</v>
      </c>
      <c r="P352" s="11">
        <f t="shared" si="16"/>
        <v>11</v>
      </c>
      <c r="Q352" s="11">
        <f t="shared" si="17"/>
        <v>9</v>
      </c>
    </row>
    <row r="353" spans="1:17" x14ac:dyDescent="0.3">
      <c r="A353" s="2">
        <v>0</v>
      </c>
      <c r="B353" s="2" t="s">
        <v>278</v>
      </c>
      <c r="C353" s="2">
        <v>1998</v>
      </c>
      <c r="D353" s="2">
        <v>20</v>
      </c>
      <c r="E353" s="2">
        <v>3</v>
      </c>
      <c r="F353" s="2">
        <v>3</v>
      </c>
      <c r="G353" s="2">
        <v>2</v>
      </c>
      <c r="H353" s="2">
        <v>3</v>
      </c>
      <c r="I353" s="2">
        <v>3</v>
      </c>
      <c r="J353" s="2">
        <v>2</v>
      </c>
      <c r="K353" s="2">
        <v>2</v>
      </c>
      <c r="L353" s="2">
        <v>2</v>
      </c>
      <c r="M353" s="2">
        <v>2</v>
      </c>
      <c r="N353" s="2">
        <v>2</v>
      </c>
      <c r="O353" s="11">
        <f t="shared" si="15"/>
        <v>24</v>
      </c>
      <c r="P353" s="11">
        <f t="shared" si="16"/>
        <v>16</v>
      </c>
      <c r="Q353" s="11">
        <f t="shared" si="17"/>
        <v>8</v>
      </c>
    </row>
    <row r="354" spans="1:17" x14ac:dyDescent="0.3">
      <c r="A354" s="2">
        <v>1</v>
      </c>
      <c r="B354" s="2" t="s">
        <v>278</v>
      </c>
      <c r="C354" s="2">
        <v>1998</v>
      </c>
      <c r="D354" s="2">
        <v>20</v>
      </c>
      <c r="E354" s="2">
        <v>3</v>
      </c>
      <c r="F354" s="2">
        <v>2</v>
      </c>
      <c r="G354" s="2">
        <v>1</v>
      </c>
      <c r="H354" s="2">
        <v>4</v>
      </c>
      <c r="I354" s="2">
        <v>2</v>
      </c>
      <c r="J354" s="2">
        <v>4</v>
      </c>
      <c r="K354" s="2">
        <v>3</v>
      </c>
      <c r="L354" s="2">
        <v>2</v>
      </c>
      <c r="M354" s="2">
        <v>1</v>
      </c>
      <c r="N354" s="2">
        <v>1</v>
      </c>
      <c r="O354" s="11">
        <f t="shared" si="15"/>
        <v>23</v>
      </c>
      <c r="P354" s="11">
        <f t="shared" si="16"/>
        <v>13</v>
      </c>
      <c r="Q354" s="11">
        <f t="shared" si="17"/>
        <v>10</v>
      </c>
    </row>
    <row r="355" spans="1:17" x14ac:dyDescent="0.3">
      <c r="A355" s="2">
        <v>0</v>
      </c>
      <c r="B355" s="2" t="s">
        <v>278</v>
      </c>
      <c r="C355" s="2">
        <v>1998</v>
      </c>
      <c r="D355" s="2">
        <v>20</v>
      </c>
      <c r="E355" s="2">
        <v>1</v>
      </c>
      <c r="F355" s="2">
        <v>1</v>
      </c>
      <c r="G355" s="2">
        <v>1</v>
      </c>
      <c r="H355" s="2">
        <v>2</v>
      </c>
      <c r="I355" s="2">
        <v>1</v>
      </c>
      <c r="J355" s="2">
        <v>2</v>
      </c>
      <c r="K355" s="2">
        <v>1</v>
      </c>
      <c r="L355" s="2">
        <v>1</v>
      </c>
      <c r="M355" s="2">
        <v>1</v>
      </c>
      <c r="N355" s="2">
        <v>1</v>
      </c>
      <c r="O355" s="11">
        <f t="shared" si="15"/>
        <v>12</v>
      </c>
      <c r="P355" s="11">
        <f t="shared" si="16"/>
        <v>7</v>
      </c>
      <c r="Q355" s="11">
        <f t="shared" si="17"/>
        <v>5</v>
      </c>
    </row>
    <row r="356" spans="1:17" x14ac:dyDescent="0.3">
      <c r="A356" s="2">
        <v>0</v>
      </c>
      <c r="B356" s="2" t="s">
        <v>278</v>
      </c>
      <c r="C356" s="2">
        <v>1998</v>
      </c>
      <c r="D356" s="2">
        <v>20</v>
      </c>
      <c r="E356" s="2">
        <v>4</v>
      </c>
      <c r="F356" s="2">
        <v>4</v>
      </c>
      <c r="G356" s="2">
        <v>2</v>
      </c>
      <c r="H356" s="2">
        <v>4</v>
      </c>
      <c r="I356" s="2">
        <v>4</v>
      </c>
      <c r="J356" s="2">
        <v>4</v>
      </c>
      <c r="K356" s="2">
        <v>3</v>
      </c>
      <c r="L356" s="2">
        <v>3</v>
      </c>
      <c r="M356" s="2">
        <v>4</v>
      </c>
      <c r="N356" s="2">
        <v>2</v>
      </c>
      <c r="O356" s="11">
        <f t="shared" si="15"/>
        <v>34</v>
      </c>
      <c r="P356" s="11">
        <f t="shared" si="16"/>
        <v>22</v>
      </c>
      <c r="Q356" s="11">
        <f t="shared" si="17"/>
        <v>12</v>
      </c>
    </row>
    <row r="357" spans="1:17" x14ac:dyDescent="0.3">
      <c r="A357" s="2">
        <v>0</v>
      </c>
      <c r="B357" s="2" t="s">
        <v>278</v>
      </c>
      <c r="C357" s="2">
        <v>1998</v>
      </c>
      <c r="D357" s="2">
        <v>20</v>
      </c>
      <c r="E357" s="2">
        <v>1</v>
      </c>
      <c r="F357" s="2">
        <v>3</v>
      </c>
      <c r="G357" s="2">
        <v>1</v>
      </c>
      <c r="H357" s="2">
        <v>2</v>
      </c>
      <c r="I357" s="2">
        <v>2</v>
      </c>
      <c r="J357" s="2">
        <v>2</v>
      </c>
      <c r="K357" s="2">
        <v>1</v>
      </c>
      <c r="L357" s="2">
        <v>1</v>
      </c>
      <c r="M357" s="2">
        <v>1</v>
      </c>
      <c r="N357" s="2">
        <v>2</v>
      </c>
      <c r="O357" s="11">
        <f t="shared" si="15"/>
        <v>16</v>
      </c>
      <c r="P357" s="11">
        <f t="shared" si="16"/>
        <v>10</v>
      </c>
      <c r="Q357" s="11">
        <f t="shared" si="17"/>
        <v>6</v>
      </c>
    </row>
    <row r="358" spans="1:17" x14ac:dyDescent="0.3">
      <c r="A358" s="2">
        <v>1</v>
      </c>
      <c r="B358" s="2" t="s">
        <v>278</v>
      </c>
      <c r="C358" s="2">
        <v>1998</v>
      </c>
      <c r="D358" s="2">
        <v>20</v>
      </c>
      <c r="E358" s="2">
        <v>3</v>
      </c>
      <c r="F358" s="2">
        <v>1</v>
      </c>
      <c r="G358" s="2">
        <v>4</v>
      </c>
      <c r="H358" s="2">
        <v>2</v>
      </c>
      <c r="I358" s="2">
        <v>3</v>
      </c>
      <c r="J358" s="2">
        <v>4</v>
      </c>
      <c r="K358" s="2">
        <v>3</v>
      </c>
      <c r="L358" s="2">
        <v>1</v>
      </c>
      <c r="M358" s="2">
        <v>1</v>
      </c>
      <c r="N358" s="2">
        <v>1</v>
      </c>
      <c r="O358" s="11">
        <f t="shared" si="15"/>
        <v>23</v>
      </c>
      <c r="P358" s="11">
        <f t="shared" si="16"/>
        <v>14</v>
      </c>
      <c r="Q358" s="11">
        <f t="shared" si="17"/>
        <v>9</v>
      </c>
    </row>
    <row r="359" spans="1:17" x14ac:dyDescent="0.3">
      <c r="A359" s="2">
        <v>0</v>
      </c>
      <c r="B359" s="2" t="s">
        <v>278</v>
      </c>
      <c r="C359" s="2">
        <v>1998</v>
      </c>
      <c r="D359" s="2">
        <v>20</v>
      </c>
      <c r="E359" s="2">
        <v>1</v>
      </c>
      <c r="F359" s="2">
        <v>2</v>
      </c>
      <c r="G359" s="2">
        <v>1</v>
      </c>
      <c r="H359" s="2">
        <v>3</v>
      </c>
      <c r="I359" s="2">
        <v>2</v>
      </c>
      <c r="J359" s="2">
        <v>3</v>
      </c>
      <c r="K359" s="2">
        <v>2</v>
      </c>
      <c r="L359" s="2">
        <v>1</v>
      </c>
      <c r="M359" s="2">
        <v>1</v>
      </c>
      <c r="N359" s="2">
        <v>1</v>
      </c>
      <c r="O359" s="11">
        <f t="shared" si="15"/>
        <v>17</v>
      </c>
      <c r="P359" s="11">
        <f t="shared" si="16"/>
        <v>9</v>
      </c>
      <c r="Q359" s="11">
        <f t="shared" si="17"/>
        <v>8</v>
      </c>
    </row>
    <row r="360" spans="1:17" x14ac:dyDescent="0.3">
      <c r="A360" s="2">
        <v>0</v>
      </c>
      <c r="B360" s="2" t="s">
        <v>278</v>
      </c>
      <c r="C360" s="2">
        <v>1998</v>
      </c>
      <c r="D360" s="2">
        <v>20</v>
      </c>
      <c r="E360" s="2">
        <v>1</v>
      </c>
      <c r="F360" s="2">
        <v>3</v>
      </c>
      <c r="G360" s="2">
        <v>1</v>
      </c>
      <c r="H360" s="2">
        <v>2</v>
      </c>
      <c r="I360" s="2">
        <v>1</v>
      </c>
      <c r="J360" s="2">
        <v>3</v>
      </c>
      <c r="K360" s="2">
        <v>1</v>
      </c>
      <c r="L360" s="2">
        <v>2</v>
      </c>
      <c r="M360" s="2">
        <v>3</v>
      </c>
      <c r="N360" s="2">
        <v>2</v>
      </c>
      <c r="O360" s="11">
        <f t="shared" si="15"/>
        <v>19</v>
      </c>
      <c r="P360" s="11">
        <f t="shared" si="16"/>
        <v>13</v>
      </c>
      <c r="Q360" s="11">
        <f t="shared" si="17"/>
        <v>6</v>
      </c>
    </row>
    <row r="361" spans="1:17" x14ac:dyDescent="0.3">
      <c r="A361" s="2">
        <v>1</v>
      </c>
      <c r="B361" s="2" t="s">
        <v>278</v>
      </c>
      <c r="C361" s="2">
        <v>1998</v>
      </c>
      <c r="D361" s="2">
        <v>20</v>
      </c>
      <c r="E361" s="2">
        <v>1</v>
      </c>
      <c r="F361" s="2">
        <v>1</v>
      </c>
      <c r="G361" s="2">
        <v>1</v>
      </c>
      <c r="H361" s="2">
        <v>3</v>
      </c>
      <c r="I361" s="2">
        <v>2</v>
      </c>
      <c r="J361" s="2">
        <v>2</v>
      </c>
      <c r="K361" s="2">
        <v>1</v>
      </c>
      <c r="L361" s="2">
        <v>1</v>
      </c>
      <c r="M361" s="2">
        <v>2</v>
      </c>
      <c r="N361" s="2">
        <v>1</v>
      </c>
      <c r="O361" s="11">
        <f t="shared" si="15"/>
        <v>15</v>
      </c>
      <c r="P361" s="11">
        <f t="shared" si="16"/>
        <v>8</v>
      </c>
      <c r="Q361" s="11">
        <f t="shared" si="17"/>
        <v>7</v>
      </c>
    </row>
    <row r="362" spans="1:17" x14ac:dyDescent="0.3">
      <c r="A362" s="2">
        <v>0</v>
      </c>
      <c r="B362" s="2" t="s">
        <v>278</v>
      </c>
      <c r="C362" s="2">
        <v>1998</v>
      </c>
      <c r="D362" s="2">
        <v>20</v>
      </c>
      <c r="E362" s="2">
        <v>1</v>
      </c>
      <c r="F362" s="2">
        <v>4</v>
      </c>
      <c r="G362" s="2">
        <v>4</v>
      </c>
      <c r="H362" s="2">
        <v>4</v>
      </c>
      <c r="I362" s="2">
        <v>4</v>
      </c>
      <c r="J362" s="2">
        <v>4</v>
      </c>
      <c r="K362" s="2">
        <v>4</v>
      </c>
      <c r="L362" s="2">
        <v>3</v>
      </c>
      <c r="M362" s="2">
        <v>4</v>
      </c>
      <c r="N362" s="2">
        <v>4</v>
      </c>
      <c r="O362" s="11">
        <f t="shared" si="15"/>
        <v>36</v>
      </c>
      <c r="P362" s="11">
        <f t="shared" si="16"/>
        <v>24</v>
      </c>
      <c r="Q362" s="11">
        <f t="shared" si="17"/>
        <v>12</v>
      </c>
    </row>
    <row r="363" spans="1:17" x14ac:dyDescent="0.3">
      <c r="A363" s="2">
        <v>0</v>
      </c>
      <c r="B363" s="2" t="s">
        <v>278</v>
      </c>
      <c r="C363" s="2">
        <v>1998</v>
      </c>
      <c r="D363" s="2">
        <v>20</v>
      </c>
      <c r="E363" s="2">
        <v>4</v>
      </c>
      <c r="F363" s="2">
        <v>3</v>
      </c>
      <c r="G363" s="2">
        <v>1</v>
      </c>
      <c r="H363" s="2">
        <v>3</v>
      </c>
      <c r="I363" s="2">
        <v>1</v>
      </c>
      <c r="J363" s="2">
        <v>3</v>
      </c>
      <c r="K363" s="2">
        <v>3</v>
      </c>
      <c r="L363" s="2">
        <v>1</v>
      </c>
      <c r="M363" s="2">
        <v>1</v>
      </c>
      <c r="N363" s="2">
        <v>1</v>
      </c>
      <c r="O363" s="11">
        <f t="shared" si="15"/>
        <v>21</v>
      </c>
      <c r="P363" s="11">
        <f t="shared" si="16"/>
        <v>14</v>
      </c>
      <c r="Q363" s="11">
        <f t="shared" si="17"/>
        <v>7</v>
      </c>
    </row>
    <row r="364" spans="1:17" x14ac:dyDescent="0.3">
      <c r="A364" s="2">
        <v>0</v>
      </c>
      <c r="B364" s="2" t="s">
        <v>278</v>
      </c>
      <c r="C364" s="2">
        <v>1998</v>
      </c>
      <c r="D364" s="2">
        <v>20</v>
      </c>
      <c r="E364" s="2">
        <v>1</v>
      </c>
      <c r="F364" s="2">
        <v>3</v>
      </c>
      <c r="G364" s="2">
        <v>3</v>
      </c>
      <c r="H364" s="2">
        <v>4</v>
      </c>
      <c r="I364" s="2">
        <v>4</v>
      </c>
      <c r="J364" s="2">
        <v>4</v>
      </c>
      <c r="K364" s="2">
        <v>1</v>
      </c>
      <c r="L364" s="2">
        <v>1</v>
      </c>
      <c r="M364" s="2">
        <v>1</v>
      </c>
      <c r="N364" s="2">
        <v>1</v>
      </c>
      <c r="O364" s="11">
        <f t="shared" si="15"/>
        <v>23</v>
      </c>
      <c r="P364" s="11">
        <f t="shared" si="16"/>
        <v>11</v>
      </c>
      <c r="Q364" s="11">
        <f t="shared" si="17"/>
        <v>12</v>
      </c>
    </row>
    <row r="365" spans="1:17" x14ac:dyDescent="0.3">
      <c r="A365" s="2">
        <v>0</v>
      </c>
      <c r="B365" s="2" t="s">
        <v>278</v>
      </c>
      <c r="C365" s="2">
        <v>1999</v>
      </c>
      <c r="D365" s="2">
        <v>19</v>
      </c>
      <c r="E365" s="2">
        <v>1</v>
      </c>
      <c r="F365" s="2">
        <v>1</v>
      </c>
      <c r="G365" s="2">
        <v>2</v>
      </c>
      <c r="H365" s="2">
        <v>4</v>
      </c>
      <c r="I365" s="2">
        <v>3</v>
      </c>
      <c r="J365" s="2">
        <v>2</v>
      </c>
      <c r="K365" s="2">
        <v>1</v>
      </c>
      <c r="L365" s="2">
        <v>1</v>
      </c>
      <c r="M365" s="2">
        <v>3</v>
      </c>
      <c r="N365" s="2">
        <v>2</v>
      </c>
      <c r="O365" s="11">
        <f t="shared" si="15"/>
        <v>20</v>
      </c>
      <c r="P365" s="11">
        <f t="shared" si="16"/>
        <v>11</v>
      </c>
      <c r="Q365" s="11">
        <f t="shared" si="17"/>
        <v>9</v>
      </c>
    </row>
    <row r="366" spans="1:17" x14ac:dyDescent="0.3">
      <c r="A366" s="2">
        <v>0</v>
      </c>
      <c r="B366" s="2" t="s">
        <v>278</v>
      </c>
      <c r="C366" s="2">
        <v>1999</v>
      </c>
      <c r="D366" s="2">
        <v>19</v>
      </c>
      <c r="E366" s="2">
        <v>2</v>
      </c>
      <c r="F366" s="2">
        <v>3</v>
      </c>
      <c r="G366" s="2">
        <v>1</v>
      </c>
      <c r="H366" s="2">
        <v>2</v>
      </c>
      <c r="I366" s="2">
        <v>2</v>
      </c>
      <c r="J366" s="2">
        <v>3</v>
      </c>
      <c r="K366" s="2">
        <v>1</v>
      </c>
      <c r="L366" s="2">
        <v>1</v>
      </c>
      <c r="M366" s="2">
        <v>2</v>
      </c>
      <c r="N366" s="2">
        <v>2</v>
      </c>
      <c r="O366" s="11">
        <f t="shared" si="15"/>
        <v>19</v>
      </c>
      <c r="P366" s="11">
        <f t="shared" si="16"/>
        <v>12</v>
      </c>
      <c r="Q366" s="11">
        <f t="shared" si="17"/>
        <v>7</v>
      </c>
    </row>
    <row r="367" spans="1:17" x14ac:dyDescent="0.3">
      <c r="A367" s="2">
        <v>0</v>
      </c>
      <c r="B367" s="2" t="s">
        <v>278</v>
      </c>
      <c r="C367" s="2">
        <v>1999</v>
      </c>
      <c r="D367" s="2">
        <v>19</v>
      </c>
      <c r="E367" s="2">
        <v>1</v>
      </c>
      <c r="F367" s="2">
        <v>2</v>
      </c>
      <c r="G367" s="2">
        <v>1</v>
      </c>
      <c r="H367" s="2">
        <v>4</v>
      </c>
      <c r="I367" s="2">
        <v>3</v>
      </c>
      <c r="J367" s="2">
        <v>3</v>
      </c>
      <c r="K367" s="2">
        <v>1</v>
      </c>
      <c r="L367" s="2">
        <v>1</v>
      </c>
      <c r="M367" s="2">
        <v>2</v>
      </c>
      <c r="N367" s="2">
        <v>1</v>
      </c>
      <c r="O367" s="11">
        <f t="shared" si="15"/>
        <v>19</v>
      </c>
      <c r="P367" s="11">
        <f t="shared" si="16"/>
        <v>9</v>
      </c>
      <c r="Q367" s="11">
        <f t="shared" si="17"/>
        <v>10</v>
      </c>
    </row>
    <row r="368" spans="1:17" x14ac:dyDescent="0.3">
      <c r="A368" s="2">
        <v>0</v>
      </c>
      <c r="B368" s="2" t="s">
        <v>278</v>
      </c>
      <c r="C368" s="2">
        <v>1999</v>
      </c>
      <c r="D368" s="2">
        <v>19</v>
      </c>
      <c r="E368" s="2">
        <v>3</v>
      </c>
      <c r="F368" s="2">
        <v>1</v>
      </c>
      <c r="G368" s="2">
        <v>1</v>
      </c>
      <c r="H368" s="2">
        <v>3</v>
      </c>
      <c r="I368" s="2">
        <v>3</v>
      </c>
      <c r="J368" s="2">
        <v>2</v>
      </c>
      <c r="K368" s="2">
        <v>1</v>
      </c>
      <c r="L368" s="2">
        <v>1</v>
      </c>
      <c r="M368" s="2">
        <v>2</v>
      </c>
      <c r="N368" s="2">
        <v>1</v>
      </c>
      <c r="O368" s="11">
        <f t="shared" si="15"/>
        <v>18</v>
      </c>
      <c r="P368" s="11">
        <f t="shared" si="16"/>
        <v>10</v>
      </c>
      <c r="Q368" s="11">
        <f t="shared" si="17"/>
        <v>8</v>
      </c>
    </row>
    <row r="369" spans="1:17" x14ac:dyDescent="0.3">
      <c r="A369" s="2">
        <v>0</v>
      </c>
      <c r="B369" s="2" t="s">
        <v>278</v>
      </c>
      <c r="C369" s="2">
        <v>1999</v>
      </c>
      <c r="D369" s="2">
        <v>19</v>
      </c>
      <c r="E369" s="2">
        <v>2</v>
      </c>
      <c r="F369" s="2">
        <v>1</v>
      </c>
      <c r="G369" s="2">
        <v>4</v>
      </c>
      <c r="H369" s="2">
        <v>4</v>
      </c>
      <c r="I369" s="2">
        <v>4</v>
      </c>
      <c r="J369" s="2">
        <v>4</v>
      </c>
      <c r="K369" s="2">
        <v>1</v>
      </c>
      <c r="L369" s="2">
        <v>1</v>
      </c>
      <c r="M369" s="2">
        <v>1</v>
      </c>
      <c r="N369" s="2">
        <v>1</v>
      </c>
      <c r="O369" s="11">
        <f t="shared" si="15"/>
        <v>23</v>
      </c>
      <c r="P369" s="11">
        <f t="shared" si="16"/>
        <v>11</v>
      </c>
      <c r="Q369" s="11">
        <f t="shared" si="17"/>
        <v>12</v>
      </c>
    </row>
    <row r="370" spans="1:17" x14ac:dyDescent="0.3">
      <c r="A370" s="2">
        <v>0</v>
      </c>
      <c r="B370" s="2" t="s">
        <v>278</v>
      </c>
      <c r="C370" s="2">
        <v>1999</v>
      </c>
      <c r="D370" s="2">
        <v>19</v>
      </c>
      <c r="E370" s="2">
        <v>2</v>
      </c>
      <c r="F370" s="2">
        <v>1</v>
      </c>
      <c r="G370" s="2">
        <v>2</v>
      </c>
      <c r="H370" s="2">
        <v>4</v>
      </c>
      <c r="I370" s="2">
        <v>3</v>
      </c>
      <c r="J370" s="2">
        <v>4</v>
      </c>
      <c r="K370" s="2">
        <v>1</v>
      </c>
      <c r="L370" s="2">
        <v>1</v>
      </c>
      <c r="M370" s="2">
        <v>3</v>
      </c>
      <c r="N370" s="2">
        <v>1</v>
      </c>
      <c r="O370" s="11">
        <f t="shared" si="15"/>
        <v>22</v>
      </c>
      <c r="P370" s="11">
        <f t="shared" si="16"/>
        <v>11</v>
      </c>
      <c r="Q370" s="11">
        <f t="shared" si="17"/>
        <v>11</v>
      </c>
    </row>
    <row r="371" spans="1:17" x14ac:dyDescent="0.3">
      <c r="A371" s="2">
        <v>0</v>
      </c>
      <c r="B371" s="2" t="s">
        <v>278</v>
      </c>
      <c r="C371" s="2">
        <v>1999</v>
      </c>
      <c r="D371" s="2">
        <v>19</v>
      </c>
      <c r="E371" s="2">
        <v>3</v>
      </c>
      <c r="F371" s="2">
        <v>2</v>
      </c>
      <c r="G371" s="2">
        <v>2</v>
      </c>
      <c r="H371" s="2">
        <v>3</v>
      </c>
      <c r="I371" s="2">
        <v>2</v>
      </c>
      <c r="J371" s="2">
        <v>2</v>
      </c>
      <c r="K371" s="2">
        <v>2</v>
      </c>
      <c r="L371" s="2">
        <v>2</v>
      </c>
      <c r="M371" s="2">
        <v>2</v>
      </c>
      <c r="N371" s="2">
        <v>1</v>
      </c>
      <c r="O371" s="11">
        <f t="shared" si="15"/>
        <v>21</v>
      </c>
      <c r="P371" s="11">
        <f t="shared" si="16"/>
        <v>14</v>
      </c>
      <c r="Q371" s="11">
        <f t="shared" si="17"/>
        <v>7</v>
      </c>
    </row>
    <row r="372" spans="1:17" x14ac:dyDescent="0.3">
      <c r="A372" s="2">
        <v>0</v>
      </c>
      <c r="B372" s="2" t="s">
        <v>278</v>
      </c>
      <c r="C372" s="2">
        <v>1999</v>
      </c>
      <c r="D372" s="2">
        <v>19</v>
      </c>
      <c r="E372" s="2">
        <v>1</v>
      </c>
      <c r="F372" s="2">
        <v>4</v>
      </c>
      <c r="G372" s="2">
        <v>2</v>
      </c>
      <c r="H372" s="2">
        <v>4</v>
      </c>
      <c r="I372" s="2">
        <v>1</v>
      </c>
      <c r="J372" s="2">
        <v>4</v>
      </c>
      <c r="K372" s="2">
        <v>2</v>
      </c>
      <c r="L372" s="2">
        <v>1</v>
      </c>
      <c r="M372" s="2">
        <v>1</v>
      </c>
      <c r="N372" s="2">
        <v>3</v>
      </c>
      <c r="O372" s="11">
        <f t="shared" si="15"/>
        <v>23</v>
      </c>
      <c r="P372" s="11">
        <f t="shared" si="16"/>
        <v>14</v>
      </c>
      <c r="Q372" s="11">
        <f t="shared" si="17"/>
        <v>9</v>
      </c>
    </row>
    <row r="373" spans="1:17" x14ac:dyDescent="0.3">
      <c r="A373" s="2">
        <v>1</v>
      </c>
      <c r="B373" s="2" t="s">
        <v>278</v>
      </c>
      <c r="C373" s="2">
        <v>1999</v>
      </c>
      <c r="D373" s="2">
        <v>19</v>
      </c>
      <c r="E373" s="2">
        <v>4</v>
      </c>
      <c r="F373" s="2">
        <v>4</v>
      </c>
      <c r="G373" s="2">
        <v>1</v>
      </c>
      <c r="H373" s="2">
        <v>4</v>
      </c>
      <c r="I373" s="2">
        <v>3</v>
      </c>
      <c r="J373" s="2">
        <v>4</v>
      </c>
      <c r="K373" s="2">
        <v>1</v>
      </c>
      <c r="L373" s="2">
        <v>1</v>
      </c>
      <c r="M373" s="2">
        <v>1</v>
      </c>
      <c r="N373" s="2">
        <v>1</v>
      </c>
      <c r="O373" s="11">
        <f t="shared" si="15"/>
        <v>24</v>
      </c>
      <c r="P373" s="11">
        <f t="shared" si="16"/>
        <v>13</v>
      </c>
      <c r="Q373" s="11">
        <f t="shared" si="17"/>
        <v>11</v>
      </c>
    </row>
    <row r="374" spans="1:17" x14ac:dyDescent="0.3">
      <c r="A374" s="2">
        <v>1</v>
      </c>
      <c r="B374" s="2" t="s">
        <v>278</v>
      </c>
      <c r="C374" s="2">
        <v>1999</v>
      </c>
      <c r="D374" s="2">
        <v>19</v>
      </c>
      <c r="E374" s="2">
        <v>1</v>
      </c>
      <c r="F374" s="2">
        <v>1</v>
      </c>
      <c r="G374" s="2">
        <v>3</v>
      </c>
      <c r="H374" s="2">
        <v>3</v>
      </c>
      <c r="I374" s="2">
        <v>1</v>
      </c>
      <c r="J374" s="2">
        <v>3</v>
      </c>
      <c r="K374" s="2">
        <v>2</v>
      </c>
      <c r="L374" s="2">
        <v>2</v>
      </c>
      <c r="M374" s="2">
        <v>2</v>
      </c>
      <c r="N374" s="2">
        <v>3</v>
      </c>
      <c r="O374" s="11">
        <f t="shared" si="15"/>
        <v>21</v>
      </c>
      <c r="P374" s="11">
        <f t="shared" si="16"/>
        <v>14</v>
      </c>
      <c r="Q374" s="11">
        <f t="shared" si="17"/>
        <v>7</v>
      </c>
    </row>
    <row r="375" spans="1:17" x14ac:dyDescent="0.3">
      <c r="A375" s="2">
        <v>0</v>
      </c>
      <c r="B375" s="2" t="s">
        <v>278</v>
      </c>
      <c r="C375" s="2">
        <v>1999</v>
      </c>
      <c r="D375" s="2">
        <v>19</v>
      </c>
      <c r="E375" s="2">
        <v>2</v>
      </c>
      <c r="F375" s="2">
        <v>2</v>
      </c>
      <c r="G375" s="2">
        <v>2</v>
      </c>
      <c r="H375" s="2">
        <v>3</v>
      </c>
      <c r="I375" s="2">
        <v>2</v>
      </c>
      <c r="J375" s="2">
        <v>3</v>
      </c>
      <c r="K375" s="2">
        <v>2</v>
      </c>
      <c r="L375" s="2">
        <v>2</v>
      </c>
      <c r="M375" s="2">
        <v>2</v>
      </c>
      <c r="N375" s="2">
        <v>2</v>
      </c>
      <c r="O375" s="11">
        <f t="shared" si="15"/>
        <v>22</v>
      </c>
      <c r="P375" s="11">
        <f t="shared" si="16"/>
        <v>14</v>
      </c>
      <c r="Q375" s="11">
        <f t="shared" si="17"/>
        <v>8</v>
      </c>
    </row>
    <row r="376" spans="1:17" x14ac:dyDescent="0.3">
      <c r="A376" s="2">
        <v>0</v>
      </c>
      <c r="B376" s="2" t="s">
        <v>278</v>
      </c>
      <c r="C376" s="2">
        <v>1999</v>
      </c>
      <c r="D376" s="2">
        <v>19</v>
      </c>
      <c r="E376" s="2">
        <v>3</v>
      </c>
      <c r="F376" s="2">
        <v>2</v>
      </c>
      <c r="G376" s="2">
        <v>2</v>
      </c>
      <c r="H376" s="2">
        <v>4</v>
      </c>
      <c r="I376" s="2">
        <v>2</v>
      </c>
      <c r="J376" s="2">
        <v>4</v>
      </c>
      <c r="K376" s="2">
        <v>3</v>
      </c>
      <c r="L376" s="2">
        <v>2</v>
      </c>
      <c r="M376" s="2">
        <v>3</v>
      </c>
      <c r="N376" s="2">
        <v>3</v>
      </c>
      <c r="O376" s="11">
        <f t="shared" si="15"/>
        <v>28</v>
      </c>
      <c r="P376" s="11">
        <f t="shared" si="16"/>
        <v>18</v>
      </c>
      <c r="Q376" s="11">
        <f t="shared" si="17"/>
        <v>10</v>
      </c>
    </row>
    <row r="377" spans="1:17" x14ac:dyDescent="0.3">
      <c r="A377" s="2">
        <v>0</v>
      </c>
      <c r="B377" s="2" t="s">
        <v>278</v>
      </c>
      <c r="C377" s="2">
        <v>1999</v>
      </c>
      <c r="D377" s="2">
        <v>19</v>
      </c>
      <c r="E377" s="2">
        <v>3</v>
      </c>
      <c r="F377" s="2">
        <v>2</v>
      </c>
      <c r="G377" s="2">
        <v>1</v>
      </c>
      <c r="H377" s="2">
        <v>2</v>
      </c>
      <c r="I377" s="2">
        <v>2</v>
      </c>
      <c r="J377" s="2">
        <v>2</v>
      </c>
      <c r="K377" s="2">
        <v>2</v>
      </c>
      <c r="L377" s="2">
        <v>1</v>
      </c>
      <c r="M377" s="2">
        <v>2</v>
      </c>
      <c r="N377" s="2">
        <v>2</v>
      </c>
      <c r="O377" s="11">
        <f t="shared" si="15"/>
        <v>19</v>
      </c>
      <c r="P377" s="11">
        <f t="shared" si="16"/>
        <v>13</v>
      </c>
      <c r="Q377" s="11">
        <f t="shared" si="17"/>
        <v>6</v>
      </c>
    </row>
    <row r="378" spans="1:17" x14ac:dyDescent="0.3">
      <c r="A378" s="2">
        <v>1</v>
      </c>
      <c r="B378" s="2" t="s">
        <v>278</v>
      </c>
      <c r="C378" s="2">
        <v>1999</v>
      </c>
      <c r="D378" s="2">
        <v>19</v>
      </c>
      <c r="E378" s="2">
        <v>3</v>
      </c>
      <c r="F378" s="2">
        <v>3</v>
      </c>
      <c r="G378" s="2">
        <v>2</v>
      </c>
      <c r="H378" s="2">
        <v>3</v>
      </c>
      <c r="I378" s="2">
        <v>3</v>
      </c>
      <c r="J378" s="2">
        <v>3</v>
      </c>
      <c r="K378" s="2">
        <v>2</v>
      </c>
      <c r="L378" s="2">
        <v>2</v>
      </c>
      <c r="M378" s="2">
        <v>3</v>
      </c>
      <c r="N378" s="2">
        <v>2</v>
      </c>
      <c r="O378" s="11">
        <f t="shared" si="15"/>
        <v>26</v>
      </c>
      <c r="P378" s="11">
        <f t="shared" si="16"/>
        <v>17</v>
      </c>
      <c r="Q378" s="11">
        <f t="shared" si="17"/>
        <v>9</v>
      </c>
    </row>
    <row r="379" spans="1:17" x14ac:dyDescent="0.3">
      <c r="A379" s="2">
        <v>0</v>
      </c>
      <c r="B379" s="2" t="s">
        <v>278</v>
      </c>
      <c r="C379" s="2">
        <v>1999</v>
      </c>
      <c r="D379" s="2">
        <v>19</v>
      </c>
      <c r="E379" s="2">
        <v>3</v>
      </c>
      <c r="F379" s="2">
        <v>2</v>
      </c>
      <c r="G379" s="2">
        <v>3</v>
      </c>
      <c r="H379" s="2">
        <v>2</v>
      </c>
      <c r="I379" s="2">
        <v>3</v>
      </c>
      <c r="J379" s="2">
        <v>2</v>
      </c>
      <c r="K379" s="2">
        <v>2</v>
      </c>
      <c r="L379" s="2">
        <v>3</v>
      </c>
      <c r="M379" s="2">
        <v>2</v>
      </c>
      <c r="N379" s="2">
        <v>2</v>
      </c>
      <c r="O379" s="11">
        <f t="shared" si="15"/>
        <v>24</v>
      </c>
      <c r="P379" s="11">
        <f t="shared" si="16"/>
        <v>17</v>
      </c>
      <c r="Q379" s="11">
        <f t="shared" si="17"/>
        <v>7</v>
      </c>
    </row>
    <row r="380" spans="1:17" x14ac:dyDescent="0.3">
      <c r="A380" s="2">
        <v>0</v>
      </c>
      <c r="B380" s="2" t="s">
        <v>278</v>
      </c>
      <c r="C380" s="2">
        <v>2000</v>
      </c>
      <c r="D380" s="2">
        <v>18</v>
      </c>
      <c r="E380" s="2">
        <v>1</v>
      </c>
      <c r="F380" s="2">
        <v>4</v>
      </c>
      <c r="G380" s="2">
        <v>4</v>
      </c>
      <c r="H380" s="2">
        <v>4</v>
      </c>
      <c r="I380" s="2">
        <v>3</v>
      </c>
      <c r="J380" s="2">
        <v>2</v>
      </c>
      <c r="K380" s="2">
        <v>3</v>
      </c>
      <c r="L380" s="2">
        <v>2</v>
      </c>
      <c r="M380" s="2">
        <v>2</v>
      </c>
      <c r="N380" s="2">
        <v>2</v>
      </c>
      <c r="O380" s="11">
        <f t="shared" si="15"/>
        <v>27</v>
      </c>
      <c r="P380" s="11">
        <f t="shared" si="16"/>
        <v>18</v>
      </c>
      <c r="Q380" s="11">
        <f t="shared" si="17"/>
        <v>9</v>
      </c>
    </row>
    <row r="381" spans="1:17" x14ac:dyDescent="0.3">
      <c r="A381" s="2">
        <v>0</v>
      </c>
      <c r="B381" s="2" t="s">
        <v>278</v>
      </c>
      <c r="C381" s="2">
        <v>2000</v>
      </c>
      <c r="D381" s="2">
        <v>18</v>
      </c>
      <c r="E381" s="2">
        <v>1</v>
      </c>
      <c r="F381" s="2">
        <v>2</v>
      </c>
      <c r="G381" s="2">
        <v>1</v>
      </c>
      <c r="H381" s="2">
        <v>3</v>
      </c>
      <c r="I381" s="2">
        <v>2</v>
      </c>
      <c r="J381" s="2">
        <v>4</v>
      </c>
      <c r="K381" s="2">
        <v>1</v>
      </c>
      <c r="L381" s="2">
        <v>1</v>
      </c>
      <c r="M381" s="2">
        <v>1</v>
      </c>
      <c r="N381" s="2">
        <v>1</v>
      </c>
      <c r="O381" s="11">
        <f t="shared" si="15"/>
        <v>17</v>
      </c>
      <c r="P381" s="11">
        <f t="shared" si="16"/>
        <v>8</v>
      </c>
      <c r="Q381" s="11">
        <f t="shared" si="17"/>
        <v>9</v>
      </c>
    </row>
    <row r="382" spans="1:17" x14ac:dyDescent="0.3">
      <c r="A382" s="2">
        <v>0</v>
      </c>
      <c r="B382" s="2" t="s">
        <v>278</v>
      </c>
      <c r="C382" s="2">
        <v>2000</v>
      </c>
      <c r="D382" s="2">
        <v>18</v>
      </c>
      <c r="E382" s="2">
        <v>1</v>
      </c>
      <c r="F382" s="2">
        <v>1</v>
      </c>
      <c r="G382" s="2">
        <v>1</v>
      </c>
      <c r="H382" s="2">
        <v>4</v>
      </c>
      <c r="I382" s="2">
        <v>2</v>
      </c>
      <c r="J382" s="2">
        <v>4</v>
      </c>
      <c r="K382" s="2">
        <v>2</v>
      </c>
      <c r="L382" s="2">
        <v>1</v>
      </c>
      <c r="M382" s="2">
        <v>3</v>
      </c>
      <c r="N382" s="2">
        <v>3</v>
      </c>
      <c r="O382" s="11">
        <f t="shared" si="15"/>
        <v>22</v>
      </c>
      <c r="P382" s="11">
        <f t="shared" si="16"/>
        <v>12</v>
      </c>
      <c r="Q382" s="11">
        <f t="shared" si="17"/>
        <v>10</v>
      </c>
    </row>
    <row r="383" spans="1:17" x14ac:dyDescent="0.3">
      <c r="A383" s="2">
        <v>0</v>
      </c>
      <c r="B383" s="2" t="s">
        <v>278</v>
      </c>
      <c r="C383" s="2">
        <v>2000</v>
      </c>
      <c r="D383" s="2">
        <v>18</v>
      </c>
      <c r="E383" s="2">
        <v>1</v>
      </c>
      <c r="F383" s="2">
        <v>2</v>
      </c>
      <c r="G383" s="2">
        <v>1</v>
      </c>
      <c r="H383" s="2">
        <v>4</v>
      </c>
      <c r="I383" s="2">
        <v>4</v>
      </c>
      <c r="J383" s="2">
        <v>4</v>
      </c>
      <c r="K383" s="2">
        <v>1</v>
      </c>
      <c r="L383" s="2">
        <v>1</v>
      </c>
      <c r="M383" s="2">
        <v>3</v>
      </c>
      <c r="N383" s="2">
        <v>1</v>
      </c>
      <c r="O383" s="11">
        <f t="shared" si="15"/>
        <v>22</v>
      </c>
      <c r="P383" s="11">
        <f t="shared" si="16"/>
        <v>10</v>
      </c>
      <c r="Q383" s="11">
        <f t="shared" si="17"/>
        <v>12</v>
      </c>
    </row>
    <row r="384" spans="1:17" x14ac:dyDescent="0.3">
      <c r="A384" s="2">
        <v>0</v>
      </c>
      <c r="B384" s="2" t="s">
        <v>278</v>
      </c>
      <c r="C384" s="2">
        <v>2000</v>
      </c>
      <c r="D384" s="2">
        <v>18</v>
      </c>
      <c r="E384" s="2">
        <v>4</v>
      </c>
      <c r="F384" s="2">
        <v>1</v>
      </c>
      <c r="G384" s="2">
        <v>1</v>
      </c>
      <c r="H384" s="2">
        <v>2</v>
      </c>
      <c r="I384" s="2">
        <v>4</v>
      </c>
      <c r="J384" s="2">
        <v>3</v>
      </c>
      <c r="K384" s="2">
        <v>1</v>
      </c>
      <c r="L384" s="2">
        <v>2</v>
      </c>
      <c r="M384" s="2">
        <v>2</v>
      </c>
      <c r="N384" s="2">
        <v>1</v>
      </c>
      <c r="O384" s="11">
        <f t="shared" si="15"/>
        <v>21</v>
      </c>
      <c r="P384" s="11">
        <f t="shared" si="16"/>
        <v>12</v>
      </c>
      <c r="Q384" s="11">
        <f t="shared" si="17"/>
        <v>9</v>
      </c>
    </row>
    <row r="385" spans="1:17" x14ac:dyDescent="0.3">
      <c r="A385" s="2">
        <v>0</v>
      </c>
      <c r="B385" s="2" t="s">
        <v>278</v>
      </c>
      <c r="C385" s="2">
        <v>2001</v>
      </c>
      <c r="D385" s="2">
        <v>17</v>
      </c>
      <c r="E385" s="2">
        <v>3</v>
      </c>
      <c r="F385" s="2">
        <v>2</v>
      </c>
      <c r="G385" s="2">
        <v>1</v>
      </c>
      <c r="H385" s="2">
        <v>3</v>
      </c>
      <c r="I385" s="2">
        <v>2</v>
      </c>
      <c r="J385" s="2">
        <v>3</v>
      </c>
      <c r="K385" s="2">
        <v>1</v>
      </c>
      <c r="L385" s="2">
        <v>1</v>
      </c>
      <c r="M385" s="2">
        <v>2</v>
      </c>
      <c r="N385" s="2">
        <v>2</v>
      </c>
      <c r="O385" s="11">
        <f t="shared" si="15"/>
        <v>20</v>
      </c>
      <c r="P385" s="11">
        <f t="shared" si="16"/>
        <v>12</v>
      </c>
      <c r="Q385" s="11">
        <f t="shared" si="17"/>
        <v>8</v>
      </c>
    </row>
    <row r="386" spans="1:17" x14ac:dyDescent="0.3">
      <c r="A386" s="2">
        <v>0</v>
      </c>
      <c r="B386" s="2" t="s">
        <v>278</v>
      </c>
      <c r="C386" s="2">
        <v>2001</v>
      </c>
      <c r="D386" s="2">
        <v>17</v>
      </c>
      <c r="E386" s="2">
        <v>1</v>
      </c>
      <c r="F386" s="2">
        <v>3</v>
      </c>
      <c r="G386" s="2">
        <v>1</v>
      </c>
      <c r="H386" s="2">
        <v>3</v>
      </c>
      <c r="I386" s="2">
        <v>1</v>
      </c>
      <c r="J386" s="2">
        <v>3</v>
      </c>
      <c r="K386" s="2">
        <v>1</v>
      </c>
      <c r="L386" s="2">
        <v>2</v>
      </c>
      <c r="M386" s="2">
        <v>4</v>
      </c>
      <c r="N386" s="2">
        <v>4</v>
      </c>
      <c r="O386" s="11">
        <f t="shared" si="15"/>
        <v>23</v>
      </c>
      <c r="P386" s="11">
        <f t="shared" si="16"/>
        <v>16</v>
      </c>
      <c r="Q386" s="11">
        <f t="shared" si="17"/>
        <v>7</v>
      </c>
    </row>
    <row r="387" spans="1:17" x14ac:dyDescent="0.3">
      <c r="A387" s="2">
        <v>0</v>
      </c>
      <c r="B387" s="2" t="s">
        <v>278</v>
      </c>
      <c r="C387" s="2">
        <v>2001</v>
      </c>
      <c r="D387" s="2">
        <v>17</v>
      </c>
      <c r="E387" s="2">
        <v>1</v>
      </c>
      <c r="F387" s="2">
        <v>2</v>
      </c>
      <c r="G387" s="2">
        <v>4</v>
      </c>
      <c r="H387" s="2">
        <v>3</v>
      </c>
      <c r="I387" s="2">
        <v>4</v>
      </c>
      <c r="J387" s="2">
        <v>3</v>
      </c>
      <c r="K387" s="2">
        <v>1</v>
      </c>
      <c r="L387" s="2">
        <v>1</v>
      </c>
      <c r="M387" s="2">
        <v>2</v>
      </c>
      <c r="N387" s="2">
        <v>2</v>
      </c>
      <c r="O387" s="11">
        <f t="shared" ref="O387:O395" si="18">SUM(E387:N387)</f>
        <v>23</v>
      </c>
      <c r="P387" s="11">
        <f t="shared" ref="P387:P395" si="19">(E387+F387+G387+K387+L387+M387+N387)</f>
        <v>13</v>
      </c>
      <c r="Q387" s="11">
        <f t="shared" ref="Q387:Q395" si="20">H387+I387+J387</f>
        <v>10</v>
      </c>
    </row>
    <row r="388" spans="1:17" x14ac:dyDescent="0.3">
      <c r="A388" s="2">
        <v>0</v>
      </c>
      <c r="B388" s="2" t="s">
        <v>278</v>
      </c>
      <c r="C388" s="2">
        <v>2001</v>
      </c>
      <c r="D388" s="2">
        <v>17</v>
      </c>
      <c r="E388" s="2">
        <v>3</v>
      </c>
      <c r="F388" s="2">
        <v>3</v>
      </c>
      <c r="G388" s="2">
        <v>1</v>
      </c>
      <c r="H388" s="2">
        <v>4</v>
      </c>
      <c r="I388" s="2">
        <v>3</v>
      </c>
      <c r="J388" s="2">
        <v>4</v>
      </c>
      <c r="K388" s="2">
        <v>2</v>
      </c>
      <c r="L388" s="2">
        <v>1</v>
      </c>
      <c r="M388" s="2">
        <v>1</v>
      </c>
      <c r="N388" s="2">
        <v>1</v>
      </c>
      <c r="O388" s="11">
        <f t="shared" si="18"/>
        <v>23</v>
      </c>
      <c r="P388" s="11">
        <f t="shared" si="19"/>
        <v>12</v>
      </c>
      <c r="Q388" s="11">
        <f t="shared" si="20"/>
        <v>11</v>
      </c>
    </row>
    <row r="389" spans="1:17" x14ac:dyDescent="0.3">
      <c r="A389" s="2">
        <v>0</v>
      </c>
      <c r="B389" s="2" t="s">
        <v>278</v>
      </c>
      <c r="C389" s="2">
        <v>2001</v>
      </c>
      <c r="D389" s="2">
        <v>17</v>
      </c>
      <c r="E389" s="2">
        <v>4</v>
      </c>
      <c r="F389" s="2">
        <v>3</v>
      </c>
      <c r="G389" s="2">
        <v>1</v>
      </c>
      <c r="H389" s="2">
        <v>4</v>
      </c>
      <c r="I389" s="2">
        <v>4</v>
      </c>
      <c r="J389" s="2">
        <v>4</v>
      </c>
      <c r="K389" s="2">
        <v>1</v>
      </c>
      <c r="L389" s="2">
        <v>1</v>
      </c>
      <c r="M389" s="2">
        <v>1</v>
      </c>
      <c r="N389" s="2">
        <v>1</v>
      </c>
      <c r="O389" s="11">
        <f t="shared" si="18"/>
        <v>24</v>
      </c>
      <c r="P389" s="11">
        <f t="shared" si="19"/>
        <v>12</v>
      </c>
      <c r="Q389" s="11">
        <f t="shared" si="20"/>
        <v>12</v>
      </c>
    </row>
    <row r="390" spans="1:17" x14ac:dyDescent="0.3">
      <c r="A390" s="2">
        <v>1</v>
      </c>
      <c r="B390" s="2" t="s">
        <v>278</v>
      </c>
      <c r="C390" s="2">
        <v>2002</v>
      </c>
      <c r="D390" s="2">
        <v>16</v>
      </c>
      <c r="E390" s="2">
        <v>1</v>
      </c>
      <c r="F390" s="2">
        <v>3</v>
      </c>
      <c r="G390" s="2">
        <v>1</v>
      </c>
      <c r="H390" s="2">
        <v>4</v>
      </c>
      <c r="I390" s="2">
        <v>2</v>
      </c>
      <c r="J390" s="2">
        <v>3</v>
      </c>
      <c r="K390" s="2">
        <v>1</v>
      </c>
      <c r="L390" s="2">
        <v>1</v>
      </c>
      <c r="M390" s="2">
        <v>1</v>
      </c>
      <c r="N390" s="2">
        <v>1</v>
      </c>
      <c r="O390" s="11">
        <f t="shared" si="18"/>
        <v>18</v>
      </c>
      <c r="P390" s="11">
        <f t="shared" si="19"/>
        <v>9</v>
      </c>
      <c r="Q390" s="11">
        <f t="shared" si="20"/>
        <v>9</v>
      </c>
    </row>
    <row r="391" spans="1:17" x14ac:dyDescent="0.3">
      <c r="A391" s="2">
        <v>0</v>
      </c>
      <c r="B391" s="2" t="s">
        <v>278</v>
      </c>
      <c r="C391" s="2">
        <v>2003</v>
      </c>
      <c r="D391" s="2">
        <v>15</v>
      </c>
      <c r="E391" s="2">
        <v>3</v>
      </c>
      <c r="F391" s="2">
        <v>2</v>
      </c>
      <c r="G391" s="2">
        <v>1</v>
      </c>
      <c r="H391" s="2">
        <v>3</v>
      </c>
      <c r="I391" s="2">
        <v>2</v>
      </c>
      <c r="J391" s="2">
        <v>4</v>
      </c>
      <c r="K391" s="2">
        <v>2</v>
      </c>
      <c r="L391" s="2">
        <v>2</v>
      </c>
      <c r="M391" s="2">
        <v>2</v>
      </c>
      <c r="N391" s="2">
        <v>1</v>
      </c>
      <c r="O391" s="11">
        <f t="shared" si="18"/>
        <v>22</v>
      </c>
      <c r="P391" s="11">
        <f t="shared" si="19"/>
        <v>13</v>
      </c>
      <c r="Q391" s="11">
        <f t="shared" si="20"/>
        <v>9</v>
      </c>
    </row>
    <row r="392" spans="1:17" x14ac:dyDescent="0.3">
      <c r="A392" s="2">
        <v>0</v>
      </c>
      <c r="B392" s="2" t="s">
        <v>278</v>
      </c>
      <c r="C392" s="2">
        <v>2003</v>
      </c>
      <c r="D392" s="2">
        <v>15</v>
      </c>
      <c r="E392" s="2">
        <v>1</v>
      </c>
      <c r="F392" s="2">
        <v>1</v>
      </c>
      <c r="G392" s="2">
        <v>1</v>
      </c>
      <c r="H392" s="2">
        <v>2</v>
      </c>
      <c r="I392" s="2">
        <v>4</v>
      </c>
      <c r="J392" s="2">
        <v>4</v>
      </c>
      <c r="K392" s="2">
        <v>1</v>
      </c>
      <c r="L392" s="2">
        <v>1</v>
      </c>
      <c r="M392" s="2">
        <v>1</v>
      </c>
      <c r="N392" s="2">
        <v>1</v>
      </c>
      <c r="O392" s="11">
        <f t="shared" si="18"/>
        <v>17</v>
      </c>
      <c r="P392" s="11">
        <f t="shared" si="19"/>
        <v>7</v>
      </c>
      <c r="Q392" s="11">
        <f t="shared" si="20"/>
        <v>10</v>
      </c>
    </row>
    <row r="393" spans="1:17" x14ac:dyDescent="0.3">
      <c r="A393" s="2">
        <v>0</v>
      </c>
      <c r="B393" s="2" t="s">
        <v>278</v>
      </c>
      <c r="C393" s="2">
        <v>2004</v>
      </c>
      <c r="D393" s="2">
        <v>14</v>
      </c>
      <c r="E393" s="2">
        <v>2</v>
      </c>
      <c r="F393" s="2">
        <v>2</v>
      </c>
      <c r="G393" s="2">
        <v>2</v>
      </c>
      <c r="H393" s="2">
        <v>3</v>
      </c>
      <c r="I393" s="2">
        <v>3</v>
      </c>
      <c r="J393" s="2">
        <v>2</v>
      </c>
      <c r="K393" s="2">
        <v>2</v>
      </c>
      <c r="L393" s="2">
        <v>2</v>
      </c>
      <c r="M393" s="2">
        <v>3</v>
      </c>
      <c r="N393" s="2">
        <v>2</v>
      </c>
      <c r="O393" s="11">
        <f t="shared" si="18"/>
        <v>23</v>
      </c>
      <c r="P393" s="11">
        <f t="shared" si="19"/>
        <v>15</v>
      </c>
      <c r="Q393" s="11">
        <f t="shared" si="20"/>
        <v>8</v>
      </c>
    </row>
    <row r="394" spans="1:17" x14ac:dyDescent="0.3">
      <c r="A394" s="2">
        <v>0</v>
      </c>
      <c r="B394" s="2" t="s">
        <v>278</v>
      </c>
      <c r="C394" s="2">
        <v>2004</v>
      </c>
      <c r="D394" s="2">
        <v>14</v>
      </c>
      <c r="E394" s="2">
        <v>2</v>
      </c>
      <c r="F394" s="2">
        <v>2</v>
      </c>
      <c r="G394" s="2">
        <v>1</v>
      </c>
      <c r="H394" s="2">
        <v>3</v>
      </c>
      <c r="I394" s="2">
        <v>2</v>
      </c>
      <c r="J394" s="2">
        <v>3</v>
      </c>
      <c r="K394" s="2">
        <v>1</v>
      </c>
      <c r="L394" s="2">
        <v>2</v>
      </c>
      <c r="M394" s="2">
        <v>2</v>
      </c>
      <c r="N394" s="2">
        <v>1</v>
      </c>
      <c r="O394" s="11">
        <f t="shared" si="18"/>
        <v>19</v>
      </c>
      <c r="P394" s="11">
        <f t="shared" si="19"/>
        <v>11</v>
      </c>
      <c r="Q394" s="11">
        <f t="shared" si="20"/>
        <v>8</v>
      </c>
    </row>
    <row r="395" spans="1:17" x14ac:dyDescent="0.3">
      <c r="A395" s="2">
        <v>0</v>
      </c>
      <c r="B395" s="2" t="s">
        <v>278</v>
      </c>
      <c r="C395" s="2">
        <v>2005</v>
      </c>
      <c r="D395" s="2">
        <v>13</v>
      </c>
      <c r="E395" s="2">
        <v>2</v>
      </c>
      <c r="F395" s="2">
        <v>2</v>
      </c>
      <c r="G395" s="2">
        <v>1</v>
      </c>
      <c r="H395" s="2">
        <v>3</v>
      </c>
      <c r="I395" s="2">
        <v>2</v>
      </c>
      <c r="J395" s="2">
        <v>3</v>
      </c>
      <c r="K395" s="2">
        <v>2</v>
      </c>
      <c r="L395" s="2">
        <v>1</v>
      </c>
      <c r="M395" s="2">
        <v>2</v>
      </c>
      <c r="N395" s="2">
        <v>1</v>
      </c>
      <c r="O395" s="11">
        <f t="shared" si="18"/>
        <v>19</v>
      </c>
      <c r="P395" s="11">
        <f t="shared" si="19"/>
        <v>11</v>
      </c>
      <c r="Q395" s="11">
        <f t="shared" si="20"/>
        <v>8</v>
      </c>
    </row>
    <row r="397" spans="1:17" x14ac:dyDescent="0.3">
      <c r="A397" t="s">
        <v>15</v>
      </c>
      <c r="C397" t="s">
        <v>16</v>
      </c>
      <c r="E397" t="s">
        <v>218</v>
      </c>
      <c r="F397" t="s">
        <v>219</v>
      </c>
      <c r="G397" t="s">
        <v>220</v>
      </c>
      <c r="I397" t="s">
        <v>222</v>
      </c>
      <c r="K397" t="s">
        <v>224</v>
      </c>
      <c r="L397" t="s">
        <v>225</v>
      </c>
      <c r="M397" t="s">
        <v>226</v>
      </c>
      <c r="N397" t="s">
        <v>227</v>
      </c>
    </row>
    <row r="398" spans="1:17" x14ac:dyDescent="0.3">
      <c r="A398">
        <v>1</v>
      </c>
      <c r="C398">
        <v>1988</v>
      </c>
      <c r="E398" t="s">
        <v>50</v>
      </c>
      <c r="F398" t="s">
        <v>50</v>
      </c>
      <c r="G398">
        <v>2</v>
      </c>
      <c r="I398">
        <v>2</v>
      </c>
      <c r="K398">
        <v>2</v>
      </c>
      <c r="L398">
        <v>3</v>
      </c>
      <c r="M398">
        <v>3</v>
      </c>
      <c r="N398">
        <v>1</v>
      </c>
    </row>
    <row r="399" spans="1:17" x14ac:dyDescent="0.3">
      <c r="A399">
        <v>0</v>
      </c>
      <c r="C399">
        <v>1971</v>
      </c>
      <c r="E399" t="s">
        <v>60</v>
      </c>
      <c r="F399" t="s">
        <v>70</v>
      </c>
      <c r="G399">
        <v>2</v>
      </c>
      <c r="I399">
        <v>2</v>
      </c>
      <c r="K399">
        <v>1</v>
      </c>
      <c r="L399">
        <v>3</v>
      </c>
      <c r="M399">
        <v>1</v>
      </c>
      <c r="N399">
        <v>2</v>
      </c>
    </row>
    <row r="400" spans="1:17" x14ac:dyDescent="0.3">
      <c r="A400">
        <v>0</v>
      </c>
      <c r="C400">
        <v>1987</v>
      </c>
      <c r="E400" t="s">
        <v>79</v>
      </c>
      <c r="F400" t="s">
        <v>240</v>
      </c>
      <c r="G400">
        <v>3</v>
      </c>
      <c r="I400">
        <v>4</v>
      </c>
      <c r="K400">
        <v>2</v>
      </c>
      <c r="L400">
        <v>4</v>
      </c>
      <c r="M400">
        <v>2</v>
      </c>
      <c r="N400">
        <v>3</v>
      </c>
    </row>
    <row r="401" spans="1:14" x14ac:dyDescent="0.3">
      <c r="A401">
        <v>0</v>
      </c>
      <c r="C401">
        <v>1957</v>
      </c>
      <c r="E401" t="s">
        <v>50</v>
      </c>
      <c r="F401" t="s">
        <v>241</v>
      </c>
      <c r="G401">
        <v>2</v>
      </c>
      <c r="I401">
        <v>4</v>
      </c>
      <c r="K401">
        <v>3</v>
      </c>
      <c r="L401">
        <v>3</v>
      </c>
      <c r="M401">
        <v>2</v>
      </c>
      <c r="N401">
        <v>3</v>
      </c>
    </row>
    <row r="402" spans="1:14" x14ac:dyDescent="0.3">
      <c r="A402">
        <v>0</v>
      </c>
      <c r="C402">
        <v>1969</v>
      </c>
      <c r="E402" t="s">
        <v>82</v>
      </c>
      <c r="F402" t="s">
        <v>88</v>
      </c>
      <c r="G402">
        <v>2</v>
      </c>
      <c r="I402">
        <v>1</v>
      </c>
      <c r="K402">
        <v>1</v>
      </c>
      <c r="L402">
        <v>4</v>
      </c>
      <c r="M402">
        <v>1</v>
      </c>
      <c r="N402">
        <v>1</v>
      </c>
    </row>
    <row r="403" spans="1:14" x14ac:dyDescent="0.3">
      <c r="A403">
        <v>0</v>
      </c>
      <c r="C403">
        <v>1992</v>
      </c>
      <c r="E403" t="s">
        <v>84</v>
      </c>
      <c r="F403" t="s">
        <v>242</v>
      </c>
      <c r="G403">
        <v>2</v>
      </c>
      <c r="I403">
        <v>1</v>
      </c>
      <c r="K403">
        <v>3</v>
      </c>
      <c r="L403">
        <v>2</v>
      </c>
      <c r="M403">
        <v>1</v>
      </c>
      <c r="N403">
        <v>2</v>
      </c>
    </row>
    <row r="404" spans="1:14" x14ac:dyDescent="0.3">
      <c r="A404">
        <v>0</v>
      </c>
      <c r="C404">
        <v>1979</v>
      </c>
      <c r="E404" t="s">
        <v>90</v>
      </c>
      <c r="F404" t="s">
        <v>243</v>
      </c>
      <c r="G404">
        <v>1</v>
      </c>
      <c r="I404">
        <v>1</v>
      </c>
      <c r="K404">
        <v>2</v>
      </c>
      <c r="L404">
        <v>2</v>
      </c>
      <c r="M404">
        <v>1</v>
      </c>
      <c r="N404">
        <v>1</v>
      </c>
    </row>
    <row r="405" spans="1:14" x14ac:dyDescent="0.3">
      <c r="A405">
        <v>0</v>
      </c>
      <c r="C405">
        <v>1996</v>
      </c>
      <c r="E405" t="s">
        <v>93</v>
      </c>
      <c r="F405" t="s">
        <v>244</v>
      </c>
      <c r="G405">
        <v>2</v>
      </c>
      <c r="I405">
        <v>2</v>
      </c>
      <c r="K405">
        <v>3</v>
      </c>
      <c r="L405">
        <v>2</v>
      </c>
      <c r="M405">
        <v>2</v>
      </c>
      <c r="N405">
        <v>1</v>
      </c>
    </row>
    <row r="406" spans="1:14" x14ac:dyDescent="0.3">
      <c r="A406">
        <v>0</v>
      </c>
      <c r="C406">
        <v>1996</v>
      </c>
      <c r="E406" t="s">
        <v>99</v>
      </c>
      <c r="F406" t="s">
        <v>245</v>
      </c>
      <c r="G406">
        <v>3</v>
      </c>
      <c r="I406">
        <v>1</v>
      </c>
      <c r="K406">
        <v>2</v>
      </c>
      <c r="L406">
        <v>2</v>
      </c>
      <c r="M406">
        <v>1</v>
      </c>
      <c r="N406">
        <v>2</v>
      </c>
    </row>
    <row r="407" spans="1:14" x14ac:dyDescent="0.3">
      <c r="A407">
        <v>0</v>
      </c>
      <c r="C407">
        <v>1989</v>
      </c>
      <c r="E407" t="s">
        <v>50</v>
      </c>
      <c r="F407" t="s">
        <v>50</v>
      </c>
      <c r="G407">
        <v>3</v>
      </c>
      <c r="I407">
        <v>1</v>
      </c>
      <c r="K407">
        <v>2</v>
      </c>
      <c r="L407">
        <v>2</v>
      </c>
      <c r="M407">
        <v>2</v>
      </c>
      <c r="N407">
        <v>1</v>
      </c>
    </row>
    <row r="408" spans="1:14" x14ac:dyDescent="0.3">
      <c r="A408">
        <v>0</v>
      </c>
      <c r="C408">
        <v>1996</v>
      </c>
      <c r="E408" t="s">
        <v>70</v>
      </c>
      <c r="F408" t="s">
        <v>88</v>
      </c>
      <c r="G408">
        <v>3</v>
      </c>
      <c r="I408">
        <v>1</v>
      </c>
      <c r="K408">
        <v>1</v>
      </c>
      <c r="L408">
        <v>1</v>
      </c>
      <c r="M408">
        <v>1</v>
      </c>
      <c r="N408">
        <v>1</v>
      </c>
    </row>
    <row r="409" spans="1:14" x14ac:dyDescent="0.3">
      <c r="A409">
        <v>0</v>
      </c>
      <c r="C409">
        <v>1977</v>
      </c>
      <c r="E409" t="s">
        <v>53</v>
      </c>
      <c r="F409" t="s">
        <v>67</v>
      </c>
      <c r="G409">
        <v>1</v>
      </c>
      <c r="I409">
        <v>1</v>
      </c>
      <c r="K409">
        <v>4</v>
      </c>
      <c r="L409">
        <v>1</v>
      </c>
      <c r="M409">
        <v>1</v>
      </c>
      <c r="N409">
        <v>1</v>
      </c>
    </row>
    <row r="410" spans="1:14" x14ac:dyDescent="0.3">
      <c r="A410">
        <v>0</v>
      </c>
      <c r="C410">
        <v>1999</v>
      </c>
      <c r="E410" t="s">
        <v>88</v>
      </c>
      <c r="F410" t="s">
        <v>50</v>
      </c>
      <c r="G410">
        <v>3</v>
      </c>
      <c r="I410">
        <v>1</v>
      </c>
      <c r="K410">
        <v>1</v>
      </c>
      <c r="L410">
        <v>2</v>
      </c>
      <c r="M410">
        <v>2</v>
      </c>
      <c r="N410">
        <v>2</v>
      </c>
    </row>
    <row r="411" spans="1:14" x14ac:dyDescent="0.3">
      <c r="A411">
        <v>0</v>
      </c>
      <c r="C411">
        <v>1996</v>
      </c>
      <c r="E411" t="s">
        <v>157</v>
      </c>
      <c r="F411" t="s">
        <v>246</v>
      </c>
      <c r="G411">
        <v>1</v>
      </c>
      <c r="I411">
        <v>1</v>
      </c>
      <c r="K411">
        <v>2</v>
      </c>
      <c r="L411">
        <v>3</v>
      </c>
      <c r="M411">
        <v>1</v>
      </c>
      <c r="N411">
        <v>1</v>
      </c>
    </row>
    <row r="412" spans="1:14" x14ac:dyDescent="0.3">
      <c r="A412">
        <v>0</v>
      </c>
      <c r="C412">
        <v>1968</v>
      </c>
      <c r="E412" t="s">
        <v>160</v>
      </c>
      <c r="F412" t="s">
        <v>247</v>
      </c>
      <c r="G412">
        <v>2</v>
      </c>
      <c r="I412">
        <v>2</v>
      </c>
      <c r="K412">
        <v>2</v>
      </c>
      <c r="L412">
        <v>3</v>
      </c>
      <c r="M412">
        <v>1</v>
      </c>
      <c r="N412">
        <v>1</v>
      </c>
    </row>
    <row r="413" spans="1:14" x14ac:dyDescent="0.3">
      <c r="A413">
        <v>1</v>
      </c>
      <c r="C413">
        <v>1996</v>
      </c>
      <c r="E413" t="s">
        <v>70</v>
      </c>
      <c r="F413" t="s">
        <v>88</v>
      </c>
      <c r="G413">
        <v>2</v>
      </c>
      <c r="I413">
        <v>2</v>
      </c>
      <c r="K413">
        <v>3</v>
      </c>
      <c r="L413">
        <v>1</v>
      </c>
      <c r="M413">
        <v>1</v>
      </c>
      <c r="N413">
        <v>1</v>
      </c>
    </row>
    <row r="414" spans="1:14" x14ac:dyDescent="0.3">
      <c r="A414">
        <v>0</v>
      </c>
      <c r="C414">
        <v>1997</v>
      </c>
      <c r="E414" t="s">
        <v>166</v>
      </c>
      <c r="F414" t="s">
        <v>248</v>
      </c>
      <c r="G414">
        <v>2</v>
      </c>
      <c r="I414">
        <v>1</v>
      </c>
      <c r="K414">
        <v>1</v>
      </c>
      <c r="L414">
        <v>2</v>
      </c>
      <c r="M414">
        <v>2</v>
      </c>
      <c r="N414">
        <v>1</v>
      </c>
    </row>
    <row r="415" spans="1:14" x14ac:dyDescent="0.3">
      <c r="A415">
        <v>0</v>
      </c>
      <c r="C415">
        <v>1999</v>
      </c>
      <c r="E415" t="s">
        <v>70</v>
      </c>
      <c r="F415" t="s">
        <v>50</v>
      </c>
      <c r="G415">
        <v>2</v>
      </c>
      <c r="I415">
        <v>1</v>
      </c>
      <c r="K415">
        <v>3</v>
      </c>
      <c r="L415">
        <v>2</v>
      </c>
      <c r="M415">
        <v>1</v>
      </c>
      <c r="N415">
        <v>1</v>
      </c>
    </row>
    <row r="416" spans="1:14" x14ac:dyDescent="0.3">
      <c r="A416">
        <v>0</v>
      </c>
      <c r="C416">
        <v>1997</v>
      </c>
      <c r="E416" t="s">
        <v>189</v>
      </c>
      <c r="F416" t="s">
        <v>249</v>
      </c>
      <c r="G416">
        <v>1</v>
      </c>
      <c r="I416">
        <v>1</v>
      </c>
      <c r="K416">
        <v>1</v>
      </c>
      <c r="L416">
        <v>2</v>
      </c>
      <c r="M416">
        <v>2</v>
      </c>
      <c r="N416">
        <v>1</v>
      </c>
    </row>
    <row r="417" spans="1:14" x14ac:dyDescent="0.3">
      <c r="A417">
        <v>0</v>
      </c>
      <c r="C417">
        <v>1950</v>
      </c>
      <c r="E417" t="s">
        <v>50</v>
      </c>
      <c r="F417" t="s">
        <v>50</v>
      </c>
      <c r="G417">
        <v>1</v>
      </c>
      <c r="I417">
        <v>2</v>
      </c>
      <c r="K417">
        <v>2</v>
      </c>
      <c r="L417">
        <v>2</v>
      </c>
      <c r="M417">
        <v>1</v>
      </c>
      <c r="N417">
        <v>1</v>
      </c>
    </row>
    <row r="418" spans="1:14" x14ac:dyDescent="0.3">
      <c r="A418">
        <v>0</v>
      </c>
      <c r="C418">
        <v>1976</v>
      </c>
      <c r="E418" t="s">
        <v>199</v>
      </c>
      <c r="F418" t="s">
        <v>250</v>
      </c>
      <c r="G418">
        <v>2</v>
      </c>
      <c r="I418">
        <v>1</v>
      </c>
      <c r="K418">
        <v>2</v>
      </c>
      <c r="L418">
        <v>3</v>
      </c>
      <c r="M418">
        <v>1</v>
      </c>
      <c r="N418">
        <v>1</v>
      </c>
    </row>
    <row r="419" spans="1:14" x14ac:dyDescent="0.3">
      <c r="A419">
        <v>0</v>
      </c>
      <c r="C419">
        <v>1993</v>
      </c>
      <c r="E419" t="s">
        <v>207</v>
      </c>
      <c r="F419" t="s">
        <v>251</v>
      </c>
      <c r="G419">
        <v>1</v>
      </c>
      <c r="I419">
        <v>1</v>
      </c>
      <c r="K419">
        <v>1</v>
      </c>
      <c r="L419">
        <v>2</v>
      </c>
      <c r="M419">
        <v>1</v>
      </c>
      <c r="N419">
        <v>2</v>
      </c>
    </row>
    <row r="421" spans="1:14" x14ac:dyDescent="0.3">
      <c r="A421" t="s">
        <v>14</v>
      </c>
      <c r="C421" t="s">
        <v>253</v>
      </c>
    </row>
    <row r="422" spans="1:14" x14ac:dyDescent="0.3">
      <c r="A422">
        <v>9051</v>
      </c>
      <c r="C422" t="s">
        <v>254</v>
      </c>
    </row>
    <row r="423" spans="1:14" x14ac:dyDescent="0.3">
      <c r="A423">
        <v>9051</v>
      </c>
      <c r="C423" t="s">
        <v>255</v>
      </c>
    </row>
    <row r="424" spans="1:14" x14ac:dyDescent="0.3">
      <c r="A424">
        <v>12138</v>
      </c>
      <c r="C424" t="s">
        <v>256</v>
      </c>
    </row>
    <row r="425" spans="1:14" x14ac:dyDescent="0.3">
      <c r="A425">
        <v>9051</v>
      </c>
      <c r="C425" t="s">
        <v>257</v>
      </c>
    </row>
    <row r="426" spans="1:14" x14ac:dyDescent="0.3">
      <c r="A426">
        <v>12808</v>
      </c>
      <c r="C426" t="s">
        <v>258</v>
      </c>
    </row>
    <row r="427" spans="1:14" x14ac:dyDescent="0.3">
      <c r="A427">
        <v>9013</v>
      </c>
      <c r="C427" t="s">
        <v>259</v>
      </c>
    </row>
    <row r="428" spans="1:14" x14ac:dyDescent="0.3">
      <c r="A428">
        <v>8595</v>
      </c>
      <c r="C428" t="s">
        <v>260</v>
      </c>
    </row>
    <row r="429" spans="1:14" x14ac:dyDescent="0.3">
      <c r="A429">
        <v>10031</v>
      </c>
      <c r="C429" t="s">
        <v>261</v>
      </c>
    </row>
    <row r="430" spans="1:14" x14ac:dyDescent="0.3">
      <c r="A430">
        <v>11136</v>
      </c>
      <c r="C430" t="s">
        <v>262</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3"/>
  <sheetViews>
    <sheetView workbookViewId="0">
      <selection activeCell="F29" sqref="F29"/>
    </sheetView>
  </sheetViews>
  <sheetFormatPr defaultColWidth="9.109375" defaultRowHeight="14.4" x14ac:dyDescent="0.3"/>
  <cols>
    <col min="1" max="3" width="9.109375" style="11"/>
    <col min="4" max="5" width="15.33203125" style="11" bestFit="1" customWidth="1"/>
    <col min="6" max="6" width="11.44140625" style="11" bestFit="1" customWidth="1"/>
    <col min="7" max="16" width="9.109375" style="11"/>
    <col min="17" max="17" width="10.44140625" style="11" bestFit="1" customWidth="1"/>
    <col min="18" max="29" width="9.109375" style="11"/>
    <col min="30" max="30" width="11.44140625" style="11" bestFit="1" customWidth="1"/>
    <col min="31" max="31" width="10.44140625" style="11" bestFit="1" customWidth="1"/>
    <col min="32" max="16384" width="9.109375" style="11"/>
  </cols>
  <sheetData>
    <row r="1" spans="1:32" x14ac:dyDescent="0.3">
      <c r="A1" s="11" t="s">
        <v>15</v>
      </c>
      <c r="B1" s="11" t="s">
        <v>16</v>
      </c>
      <c r="C1" s="11" t="s">
        <v>334</v>
      </c>
      <c r="D1" s="11" t="s">
        <v>216</v>
      </c>
      <c r="E1" s="11" t="s">
        <v>217</v>
      </c>
      <c r="F1" s="11" t="s">
        <v>335</v>
      </c>
      <c r="G1" s="11" t="s">
        <v>220</v>
      </c>
      <c r="H1" s="11" t="s">
        <v>221</v>
      </c>
      <c r="I1" s="11" t="s">
        <v>222</v>
      </c>
      <c r="J1" s="11" t="s">
        <v>336</v>
      </c>
      <c r="K1" s="11" t="s">
        <v>224</v>
      </c>
      <c r="L1" s="11" t="s">
        <v>337</v>
      </c>
      <c r="M1" s="11" t="s">
        <v>226</v>
      </c>
      <c r="N1" s="11" t="s">
        <v>227</v>
      </c>
      <c r="O1" s="11" t="s">
        <v>228</v>
      </c>
      <c r="P1" s="11" t="s">
        <v>229</v>
      </c>
      <c r="Q1" s="49" t="s">
        <v>340</v>
      </c>
      <c r="R1" s="49" t="s">
        <v>341</v>
      </c>
      <c r="S1" s="49" t="s">
        <v>279</v>
      </c>
      <c r="T1" s="11" t="s">
        <v>230</v>
      </c>
      <c r="U1" s="11" t="s">
        <v>231</v>
      </c>
      <c r="V1" s="11" t="s">
        <v>232</v>
      </c>
      <c r="W1" s="11" t="s">
        <v>338</v>
      </c>
      <c r="X1" s="11" t="s">
        <v>234</v>
      </c>
      <c r="Y1" s="11" t="s">
        <v>339</v>
      </c>
      <c r="Z1" s="11" t="s">
        <v>236</v>
      </c>
      <c r="AA1" s="11" t="s">
        <v>237</v>
      </c>
      <c r="AB1" s="11" t="s">
        <v>238</v>
      </c>
      <c r="AC1" s="11" t="s">
        <v>239</v>
      </c>
      <c r="AD1" s="50" t="s">
        <v>342</v>
      </c>
      <c r="AE1" s="50" t="s">
        <v>343</v>
      </c>
      <c r="AF1" s="50" t="s">
        <v>344</v>
      </c>
    </row>
    <row r="2" spans="1:32" x14ac:dyDescent="0.3">
      <c r="A2" s="11">
        <v>1</v>
      </c>
      <c r="B2" s="11">
        <v>1988</v>
      </c>
      <c r="C2" s="16">
        <f>2019-B2</f>
        <v>31</v>
      </c>
      <c r="D2" s="1">
        <v>43400.472002314818</v>
      </c>
      <c r="E2" s="1">
        <v>43416.698344907411</v>
      </c>
      <c r="F2" s="16">
        <f>E2-D2</f>
        <v>16.226342592592118</v>
      </c>
      <c r="G2" s="11">
        <v>2</v>
      </c>
      <c r="H2" s="11">
        <v>4</v>
      </c>
      <c r="I2" s="11">
        <v>2</v>
      </c>
      <c r="J2" s="11">
        <v>3</v>
      </c>
      <c r="K2" s="11">
        <v>2</v>
      </c>
      <c r="L2" s="11">
        <v>2</v>
      </c>
      <c r="M2" s="11">
        <v>3</v>
      </c>
      <c r="N2" s="11">
        <v>1</v>
      </c>
      <c r="O2" s="11">
        <v>2</v>
      </c>
      <c r="P2" s="11">
        <v>2</v>
      </c>
      <c r="Q2" s="49">
        <f>J2+K2+L2</f>
        <v>7</v>
      </c>
      <c r="R2" s="49">
        <f>G2+H2+I2+M2+N2+O2+P2</f>
        <v>16</v>
      </c>
      <c r="S2" s="49">
        <f>SUM(G2:P2)</f>
        <v>23</v>
      </c>
      <c r="T2" s="11">
        <v>2</v>
      </c>
      <c r="U2" s="11">
        <v>3</v>
      </c>
      <c r="V2" s="11">
        <v>3</v>
      </c>
      <c r="W2" s="11">
        <v>3</v>
      </c>
      <c r="X2" s="11">
        <v>3</v>
      </c>
      <c r="Y2" s="11">
        <v>2</v>
      </c>
      <c r="Z2" s="11">
        <v>3</v>
      </c>
      <c r="AA2" s="11">
        <v>2</v>
      </c>
      <c r="AB2" s="11">
        <v>1</v>
      </c>
      <c r="AC2" s="11">
        <v>4</v>
      </c>
      <c r="AD2" s="50">
        <f>(W2+X2+Y2)</f>
        <v>8</v>
      </c>
      <c r="AE2" s="50">
        <f>T2+U2+V2+Z2+AA2+AB2+AC2</f>
        <v>18</v>
      </c>
      <c r="AF2" s="50">
        <f>SUM(T2:AC2)</f>
        <v>26</v>
      </c>
    </row>
    <row r="3" spans="1:32" x14ac:dyDescent="0.3">
      <c r="A3" s="11">
        <v>0</v>
      </c>
      <c r="B3" s="11">
        <v>1971</v>
      </c>
      <c r="C3" s="16">
        <f t="shared" ref="C3:C23" si="0">2019-B3</f>
        <v>48</v>
      </c>
      <c r="D3" s="1">
        <v>43400.505150462966</v>
      </c>
      <c r="E3" s="1">
        <v>43411.908472222225</v>
      </c>
      <c r="F3" s="16">
        <f t="shared" ref="F3:F23" si="1">E3-D3</f>
        <v>11.403321759258688</v>
      </c>
      <c r="G3" s="11">
        <v>2</v>
      </c>
      <c r="H3" s="11">
        <v>3</v>
      </c>
      <c r="I3" s="11">
        <v>2</v>
      </c>
      <c r="J3" s="11">
        <v>2</v>
      </c>
      <c r="K3" s="11">
        <v>1</v>
      </c>
      <c r="L3" s="11">
        <v>2</v>
      </c>
      <c r="M3" s="11">
        <v>1</v>
      </c>
      <c r="N3" s="11">
        <v>2</v>
      </c>
      <c r="O3" s="11">
        <v>3</v>
      </c>
      <c r="P3" s="11">
        <v>1</v>
      </c>
      <c r="Q3" s="49">
        <f t="shared" ref="Q3:Q23" si="2">J3+K3+L3</f>
        <v>5</v>
      </c>
      <c r="R3" s="49">
        <f t="shared" ref="R3:R23" si="3">G3+H3+I3+M3+N3+O3+P3</f>
        <v>14</v>
      </c>
      <c r="S3" s="49">
        <f t="shared" ref="S3:S23" si="4">SUM(G3:P3)</f>
        <v>19</v>
      </c>
      <c r="T3" s="11">
        <v>2</v>
      </c>
      <c r="U3" s="11">
        <v>3</v>
      </c>
      <c r="V3" s="11">
        <v>2</v>
      </c>
      <c r="W3" s="11">
        <v>2</v>
      </c>
      <c r="X3" s="11">
        <v>1</v>
      </c>
      <c r="Y3" s="11">
        <v>2</v>
      </c>
      <c r="Z3" s="11">
        <v>1</v>
      </c>
      <c r="AA3" s="11">
        <v>2</v>
      </c>
      <c r="AB3" s="11">
        <v>2</v>
      </c>
      <c r="AC3" s="11">
        <v>1</v>
      </c>
      <c r="AD3" s="50">
        <f t="shared" ref="AD3:AD23" si="5">(W3+X3+Y3)</f>
        <v>5</v>
      </c>
      <c r="AE3" s="50">
        <f t="shared" ref="AE3:AE23" si="6">T3+U3+V3+Z3+AA3+AB3+AC3</f>
        <v>13</v>
      </c>
      <c r="AF3" s="50">
        <f t="shared" ref="AF3:AF23" si="7">SUM(T3:AC3)</f>
        <v>18</v>
      </c>
    </row>
    <row r="4" spans="1:32" x14ac:dyDescent="0.3">
      <c r="A4" s="11">
        <v>0</v>
      </c>
      <c r="B4" s="11">
        <v>1987</v>
      </c>
      <c r="C4" s="16">
        <f t="shared" si="0"/>
        <v>32</v>
      </c>
      <c r="D4" s="1">
        <v>43400.984953703701</v>
      </c>
      <c r="E4" s="1">
        <v>43411.514803240738</v>
      </c>
      <c r="F4" s="16">
        <f t="shared" si="1"/>
        <v>10.52984953703708</v>
      </c>
      <c r="G4" s="11">
        <v>3</v>
      </c>
      <c r="H4" s="11">
        <v>3</v>
      </c>
      <c r="I4" s="11">
        <v>4</v>
      </c>
      <c r="J4" s="11">
        <v>3</v>
      </c>
      <c r="K4" s="11">
        <v>2</v>
      </c>
      <c r="L4" s="11">
        <v>1</v>
      </c>
      <c r="M4" s="11">
        <v>2</v>
      </c>
      <c r="N4" s="11">
        <v>3</v>
      </c>
      <c r="O4" s="11">
        <v>4</v>
      </c>
      <c r="P4" s="11">
        <v>3</v>
      </c>
      <c r="Q4" s="49">
        <f t="shared" si="2"/>
        <v>6</v>
      </c>
      <c r="R4" s="49">
        <f t="shared" si="3"/>
        <v>22</v>
      </c>
      <c r="S4" s="49">
        <f t="shared" si="4"/>
        <v>28</v>
      </c>
      <c r="T4" s="11">
        <v>3</v>
      </c>
      <c r="U4" s="11">
        <v>3</v>
      </c>
      <c r="V4" s="11">
        <v>3</v>
      </c>
      <c r="W4" s="11">
        <v>3</v>
      </c>
      <c r="X4" s="11">
        <v>1</v>
      </c>
      <c r="Y4" s="11">
        <v>2</v>
      </c>
      <c r="Z4" s="11">
        <v>2</v>
      </c>
      <c r="AA4" s="11">
        <v>2</v>
      </c>
      <c r="AB4" s="11">
        <v>3</v>
      </c>
      <c r="AC4" s="11">
        <v>3</v>
      </c>
      <c r="AD4" s="50">
        <f t="shared" si="5"/>
        <v>6</v>
      </c>
      <c r="AE4" s="50">
        <f t="shared" si="6"/>
        <v>19</v>
      </c>
      <c r="AF4" s="50">
        <f t="shared" si="7"/>
        <v>25</v>
      </c>
    </row>
    <row r="5" spans="1:32" x14ac:dyDescent="0.3">
      <c r="A5" s="11">
        <v>0</v>
      </c>
      <c r="B5" s="11">
        <v>1957</v>
      </c>
      <c r="C5" s="16">
        <f t="shared" si="0"/>
        <v>62</v>
      </c>
      <c r="D5" s="1">
        <v>43401.19730324074</v>
      </c>
      <c r="E5" s="1">
        <v>43413.218680555554</v>
      </c>
      <c r="F5" s="16">
        <f t="shared" si="1"/>
        <v>12.021377314813435</v>
      </c>
      <c r="G5" s="11">
        <v>2</v>
      </c>
      <c r="H5" s="11">
        <v>3</v>
      </c>
      <c r="I5" s="11">
        <v>4</v>
      </c>
      <c r="J5" s="11">
        <v>3</v>
      </c>
      <c r="K5" s="11">
        <v>3</v>
      </c>
      <c r="L5" s="11">
        <v>2</v>
      </c>
      <c r="M5" s="11">
        <v>2</v>
      </c>
      <c r="N5" s="11">
        <v>3</v>
      </c>
      <c r="O5" s="11">
        <v>4</v>
      </c>
      <c r="P5" s="11">
        <v>3</v>
      </c>
      <c r="Q5" s="49">
        <f t="shared" si="2"/>
        <v>8</v>
      </c>
      <c r="R5" s="49">
        <f t="shared" si="3"/>
        <v>21</v>
      </c>
      <c r="S5" s="49">
        <f t="shared" si="4"/>
        <v>29</v>
      </c>
      <c r="T5" s="11">
        <v>1</v>
      </c>
      <c r="U5" s="11">
        <v>3</v>
      </c>
      <c r="V5" s="11">
        <v>4</v>
      </c>
      <c r="W5" s="11">
        <v>2</v>
      </c>
      <c r="X5" s="11">
        <v>3</v>
      </c>
      <c r="Y5" s="11">
        <v>3</v>
      </c>
      <c r="Z5" s="11">
        <v>3</v>
      </c>
      <c r="AA5" s="11">
        <v>2</v>
      </c>
      <c r="AB5" s="11">
        <v>4</v>
      </c>
      <c r="AC5" s="11">
        <v>2</v>
      </c>
      <c r="AD5" s="50">
        <f t="shared" si="5"/>
        <v>8</v>
      </c>
      <c r="AE5" s="50">
        <f t="shared" si="6"/>
        <v>19</v>
      </c>
      <c r="AF5" s="50">
        <f t="shared" si="7"/>
        <v>27</v>
      </c>
    </row>
    <row r="6" spans="1:32" x14ac:dyDescent="0.3">
      <c r="A6" s="11">
        <v>0</v>
      </c>
      <c r="B6" s="11">
        <v>1969</v>
      </c>
      <c r="C6" s="16">
        <f t="shared" si="0"/>
        <v>50</v>
      </c>
      <c r="D6" s="1">
        <v>43401.277129629627</v>
      </c>
      <c r="E6" s="1">
        <v>43411.884618055556</v>
      </c>
      <c r="F6" s="16">
        <f t="shared" si="1"/>
        <v>10.60748842592875</v>
      </c>
      <c r="G6" s="11">
        <v>2</v>
      </c>
      <c r="H6" s="11">
        <v>4</v>
      </c>
      <c r="I6" s="11">
        <v>1</v>
      </c>
      <c r="J6" s="11">
        <v>2</v>
      </c>
      <c r="K6" s="11">
        <v>1</v>
      </c>
      <c r="L6" s="11">
        <v>1</v>
      </c>
      <c r="M6" s="11">
        <v>1</v>
      </c>
      <c r="N6" s="11">
        <v>1</v>
      </c>
      <c r="O6" s="11">
        <v>1</v>
      </c>
      <c r="P6" s="11">
        <v>1</v>
      </c>
      <c r="Q6" s="49">
        <f t="shared" si="2"/>
        <v>4</v>
      </c>
      <c r="R6" s="49">
        <f t="shared" si="3"/>
        <v>11</v>
      </c>
      <c r="S6" s="49">
        <f t="shared" si="4"/>
        <v>15</v>
      </c>
      <c r="T6" s="11">
        <v>1</v>
      </c>
      <c r="U6" s="11">
        <v>3</v>
      </c>
      <c r="V6" s="11">
        <v>1</v>
      </c>
      <c r="W6" s="11">
        <v>3</v>
      </c>
      <c r="X6" s="11">
        <v>2</v>
      </c>
      <c r="Y6" s="11">
        <v>2</v>
      </c>
      <c r="Z6" s="11">
        <v>1</v>
      </c>
      <c r="AA6" s="11">
        <v>1</v>
      </c>
      <c r="AB6" s="11">
        <v>1</v>
      </c>
      <c r="AC6" s="11">
        <v>1</v>
      </c>
      <c r="AD6" s="50">
        <f t="shared" si="5"/>
        <v>7</v>
      </c>
      <c r="AE6" s="50">
        <f t="shared" si="6"/>
        <v>9</v>
      </c>
      <c r="AF6" s="50">
        <f t="shared" si="7"/>
        <v>16</v>
      </c>
    </row>
    <row r="7" spans="1:32" x14ac:dyDescent="0.3">
      <c r="A7" s="11">
        <v>0</v>
      </c>
      <c r="B7" s="11">
        <v>1992</v>
      </c>
      <c r="C7" s="16">
        <f t="shared" si="0"/>
        <v>27</v>
      </c>
      <c r="D7" s="1">
        <v>43401.362569444442</v>
      </c>
      <c r="E7" s="1">
        <v>43412.743773148148</v>
      </c>
      <c r="F7" s="16">
        <f t="shared" si="1"/>
        <v>11.381203703705978</v>
      </c>
      <c r="G7" s="11">
        <v>2</v>
      </c>
      <c r="H7" s="11">
        <v>4</v>
      </c>
      <c r="I7" s="11">
        <v>1</v>
      </c>
      <c r="J7" s="11">
        <v>3</v>
      </c>
      <c r="K7" s="11">
        <v>3</v>
      </c>
      <c r="L7" s="11">
        <v>3</v>
      </c>
      <c r="M7" s="11">
        <v>1</v>
      </c>
      <c r="N7" s="11">
        <v>2</v>
      </c>
      <c r="O7" s="11">
        <v>2</v>
      </c>
      <c r="P7" s="11">
        <v>1</v>
      </c>
      <c r="Q7" s="49">
        <f t="shared" si="2"/>
        <v>9</v>
      </c>
      <c r="R7" s="49">
        <f t="shared" si="3"/>
        <v>13</v>
      </c>
      <c r="S7" s="49">
        <f t="shared" si="4"/>
        <v>22</v>
      </c>
      <c r="T7" s="11">
        <v>2</v>
      </c>
      <c r="U7" s="11">
        <v>3</v>
      </c>
      <c r="V7" s="11">
        <v>2</v>
      </c>
      <c r="W7" s="11">
        <v>3</v>
      </c>
      <c r="X7" s="11">
        <v>4</v>
      </c>
      <c r="Y7" s="11">
        <v>3</v>
      </c>
      <c r="Z7" s="11">
        <v>1</v>
      </c>
      <c r="AA7" s="11">
        <v>1</v>
      </c>
      <c r="AB7" s="11">
        <v>2</v>
      </c>
      <c r="AC7" s="11">
        <v>2</v>
      </c>
      <c r="AD7" s="50">
        <f t="shared" si="5"/>
        <v>10</v>
      </c>
      <c r="AE7" s="50">
        <f t="shared" si="6"/>
        <v>13</v>
      </c>
      <c r="AF7" s="50">
        <f t="shared" si="7"/>
        <v>23</v>
      </c>
    </row>
    <row r="8" spans="1:32" x14ac:dyDescent="0.3">
      <c r="A8" s="11">
        <v>0</v>
      </c>
      <c r="B8" s="11">
        <v>1979</v>
      </c>
      <c r="C8" s="16">
        <f t="shared" si="0"/>
        <v>40</v>
      </c>
      <c r="D8" s="1">
        <v>43401.772314814814</v>
      </c>
      <c r="E8" s="1">
        <v>43411.760289351849</v>
      </c>
      <c r="F8" s="16">
        <f t="shared" si="1"/>
        <v>9.9879745370344608</v>
      </c>
      <c r="G8" s="11">
        <v>1</v>
      </c>
      <c r="H8" s="11">
        <v>1</v>
      </c>
      <c r="I8" s="11">
        <v>1</v>
      </c>
      <c r="J8" s="11">
        <v>4</v>
      </c>
      <c r="K8" s="11">
        <v>2</v>
      </c>
      <c r="L8" s="11">
        <v>3</v>
      </c>
      <c r="M8" s="11">
        <v>1</v>
      </c>
      <c r="N8" s="11">
        <v>1</v>
      </c>
      <c r="O8" s="11">
        <v>1</v>
      </c>
      <c r="P8" s="11">
        <v>1</v>
      </c>
      <c r="Q8" s="49">
        <f t="shared" si="2"/>
        <v>9</v>
      </c>
      <c r="R8" s="49">
        <f t="shared" si="3"/>
        <v>7</v>
      </c>
      <c r="S8" s="49">
        <f t="shared" si="4"/>
        <v>16</v>
      </c>
      <c r="T8" s="11">
        <v>1</v>
      </c>
      <c r="U8" s="11">
        <v>1</v>
      </c>
      <c r="V8" s="11">
        <v>1</v>
      </c>
      <c r="W8" s="11">
        <v>3</v>
      </c>
      <c r="X8" s="11">
        <v>2</v>
      </c>
      <c r="Y8" s="11">
        <v>3</v>
      </c>
      <c r="Z8" s="11">
        <v>1</v>
      </c>
      <c r="AA8" s="11">
        <v>1</v>
      </c>
      <c r="AB8" s="11">
        <v>1</v>
      </c>
      <c r="AC8" s="11">
        <v>1</v>
      </c>
      <c r="AD8" s="50">
        <f t="shared" si="5"/>
        <v>8</v>
      </c>
      <c r="AE8" s="50">
        <f t="shared" si="6"/>
        <v>7</v>
      </c>
      <c r="AF8" s="50">
        <f t="shared" si="7"/>
        <v>15</v>
      </c>
    </row>
    <row r="9" spans="1:32" x14ac:dyDescent="0.3">
      <c r="A9" s="11">
        <v>0</v>
      </c>
      <c r="B9" s="11">
        <v>1996</v>
      </c>
      <c r="C9" s="16">
        <f t="shared" si="0"/>
        <v>23</v>
      </c>
      <c r="D9" s="1">
        <v>43401.867511574077</v>
      </c>
      <c r="E9" s="1">
        <v>43414.811157407406</v>
      </c>
      <c r="F9" s="16">
        <f t="shared" si="1"/>
        <v>12.943645833329356</v>
      </c>
      <c r="G9" s="11">
        <v>2</v>
      </c>
      <c r="H9" s="11">
        <v>2</v>
      </c>
      <c r="I9" s="11">
        <v>2</v>
      </c>
      <c r="J9" s="11">
        <v>4</v>
      </c>
      <c r="K9" s="11">
        <v>3</v>
      </c>
      <c r="L9" s="11">
        <v>3</v>
      </c>
      <c r="M9" s="11">
        <v>2</v>
      </c>
      <c r="N9" s="11">
        <v>1</v>
      </c>
      <c r="O9" s="11">
        <v>1</v>
      </c>
      <c r="P9" s="11">
        <v>3</v>
      </c>
      <c r="Q9" s="49">
        <f t="shared" si="2"/>
        <v>10</v>
      </c>
      <c r="R9" s="49">
        <f t="shared" si="3"/>
        <v>13</v>
      </c>
      <c r="S9" s="49">
        <f t="shared" si="4"/>
        <v>23</v>
      </c>
      <c r="T9" s="11">
        <v>3</v>
      </c>
      <c r="U9" s="11">
        <v>2</v>
      </c>
      <c r="V9" s="11">
        <v>1</v>
      </c>
      <c r="W9" s="11">
        <v>4</v>
      </c>
      <c r="X9" s="11">
        <v>3</v>
      </c>
      <c r="Y9" s="11">
        <v>4</v>
      </c>
      <c r="Z9" s="11">
        <v>1</v>
      </c>
      <c r="AA9" s="11">
        <v>1</v>
      </c>
      <c r="AB9" s="11">
        <v>1</v>
      </c>
      <c r="AC9" s="11">
        <v>3</v>
      </c>
      <c r="AD9" s="50">
        <f t="shared" si="5"/>
        <v>11</v>
      </c>
      <c r="AE9" s="50">
        <f t="shared" si="6"/>
        <v>12</v>
      </c>
      <c r="AF9" s="50">
        <f t="shared" si="7"/>
        <v>23</v>
      </c>
    </row>
    <row r="10" spans="1:32" x14ac:dyDescent="0.3">
      <c r="A10" s="11">
        <v>0</v>
      </c>
      <c r="B10" s="11">
        <v>1996</v>
      </c>
      <c r="C10" s="16">
        <f t="shared" si="0"/>
        <v>23</v>
      </c>
      <c r="D10" s="1">
        <v>43401.955034722225</v>
      </c>
      <c r="E10" s="1">
        <v>43415.907210648147</v>
      </c>
      <c r="F10" s="16">
        <f t="shared" si="1"/>
        <v>13.952175925922347</v>
      </c>
      <c r="G10" s="11">
        <v>3</v>
      </c>
      <c r="H10" s="11">
        <v>3</v>
      </c>
      <c r="I10" s="11">
        <v>1</v>
      </c>
      <c r="J10" s="11">
        <v>2</v>
      </c>
      <c r="K10" s="11">
        <v>2</v>
      </c>
      <c r="L10" s="11">
        <v>3</v>
      </c>
      <c r="M10" s="11">
        <v>1</v>
      </c>
      <c r="N10" s="11">
        <v>2</v>
      </c>
      <c r="O10" s="11">
        <v>2</v>
      </c>
      <c r="P10" s="11">
        <v>2</v>
      </c>
      <c r="Q10" s="49">
        <f t="shared" si="2"/>
        <v>7</v>
      </c>
      <c r="R10" s="49">
        <f t="shared" si="3"/>
        <v>14</v>
      </c>
      <c r="S10" s="49">
        <f t="shared" si="4"/>
        <v>21</v>
      </c>
      <c r="T10" s="11">
        <v>3</v>
      </c>
      <c r="U10" s="11">
        <v>2</v>
      </c>
      <c r="V10" s="11">
        <v>1</v>
      </c>
      <c r="W10" s="11">
        <v>3</v>
      </c>
      <c r="X10" s="11">
        <v>1</v>
      </c>
      <c r="Y10" s="11">
        <v>2</v>
      </c>
      <c r="Z10" s="11">
        <v>2</v>
      </c>
      <c r="AA10" s="11">
        <v>1</v>
      </c>
      <c r="AB10" s="11">
        <v>1</v>
      </c>
      <c r="AC10" s="11">
        <v>3</v>
      </c>
      <c r="AD10" s="50">
        <f t="shared" si="5"/>
        <v>6</v>
      </c>
      <c r="AE10" s="50">
        <f t="shared" si="6"/>
        <v>13</v>
      </c>
      <c r="AF10" s="50">
        <f t="shared" si="7"/>
        <v>19</v>
      </c>
    </row>
    <row r="11" spans="1:32" x14ac:dyDescent="0.3">
      <c r="A11" s="11">
        <v>0</v>
      </c>
      <c r="B11" s="11">
        <v>1989</v>
      </c>
      <c r="C11" s="16">
        <f t="shared" si="0"/>
        <v>30</v>
      </c>
      <c r="D11" s="1">
        <v>43402.368773148148</v>
      </c>
      <c r="E11" s="1">
        <v>43411.524814814817</v>
      </c>
      <c r="F11" s="16">
        <f t="shared" si="1"/>
        <v>9.156041666668898</v>
      </c>
      <c r="G11" s="11">
        <v>3</v>
      </c>
      <c r="H11" s="11">
        <v>1</v>
      </c>
      <c r="I11" s="11">
        <v>1</v>
      </c>
      <c r="J11" s="11">
        <v>3</v>
      </c>
      <c r="K11" s="11">
        <v>2</v>
      </c>
      <c r="L11" s="11">
        <v>3</v>
      </c>
      <c r="M11" s="11">
        <v>2</v>
      </c>
      <c r="N11" s="11">
        <v>1</v>
      </c>
      <c r="O11" s="11">
        <v>2</v>
      </c>
      <c r="P11" s="11">
        <v>2</v>
      </c>
      <c r="Q11" s="49">
        <f t="shared" si="2"/>
        <v>8</v>
      </c>
      <c r="R11" s="49">
        <f t="shared" si="3"/>
        <v>12</v>
      </c>
      <c r="S11" s="49">
        <f t="shared" si="4"/>
        <v>20</v>
      </c>
      <c r="T11" s="11">
        <v>3</v>
      </c>
      <c r="U11" s="11">
        <v>1</v>
      </c>
      <c r="V11" s="11">
        <v>2</v>
      </c>
      <c r="W11" s="11">
        <v>3</v>
      </c>
      <c r="X11" s="11">
        <v>2</v>
      </c>
      <c r="Y11" s="11">
        <v>3</v>
      </c>
      <c r="Z11" s="11">
        <v>2</v>
      </c>
      <c r="AA11" s="11">
        <v>2</v>
      </c>
      <c r="AB11" s="11">
        <v>2</v>
      </c>
      <c r="AC11" s="11">
        <v>3</v>
      </c>
      <c r="AD11" s="50">
        <f t="shared" si="5"/>
        <v>8</v>
      </c>
      <c r="AE11" s="50">
        <f t="shared" si="6"/>
        <v>15</v>
      </c>
      <c r="AF11" s="50">
        <f t="shared" si="7"/>
        <v>23</v>
      </c>
    </row>
    <row r="12" spans="1:32" x14ac:dyDescent="0.3">
      <c r="A12" s="11">
        <v>0</v>
      </c>
      <c r="B12" s="11">
        <v>1996</v>
      </c>
      <c r="C12" s="16">
        <f t="shared" si="0"/>
        <v>23</v>
      </c>
      <c r="D12" s="1">
        <v>43402.402789351851</v>
      </c>
      <c r="E12" s="1">
        <v>43416.404560185183</v>
      </c>
      <c r="F12" s="16">
        <f t="shared" si="1"/>
        <v>14.001770833332557</v>
      </c>
      <c r="G12" s="11">
        <v>3</v>
      </c>
      <c r="H12" s="11">
        <v>1</v>
      </c>
      <c r="I12" s="11">
        <v>1</v>
      </c>
      <c r="J12" s="11">
        <v>4</v>
      </c>
      <c r="K12" s="11">
        <v>1</v>
      </c>
      <c r="L12" s="11">
        <v>4</v>
      </c>
      <c r="M12" s="11">
        <v>1</v>
      </c>
      <c r="N12" s="11">
        <v>1</v>
      </c>
      <c r="O12" s="11">
        <v>1</v>
      </c>
      <c r="P12" s="11">
        <v>1</v>
      </c>
      <c r="Q12" s="49">
        <f t="shared" si="2"/>
        <v>9</v>
      </c>
      <c r="R12" s="49">
        <f t="shared" si="3"/>
        <v>9</v>
      </c>
      <c r="S12" s="49">
        <f t="shared" si="4"/>
        <v>18</v>
      </c>
      <c r="T12" s="11">
        <v>1</v>
      </c>
      <c r="U12" s="11">
        <v>3</v>
      </c>
      <c r="V12" s="11">
        <v>1</v>
      </c>
      <c r="W12" s="11">
        <v>2</v>
      </c>
      <c r="X12" s="11">
        <v>1</v>
      </c>
      <c r="Y12" s="11">
        <v>4</v>
      </c>
      <c r="Z12" s="11">
        <v>1</v>
      </c>
      <c r="AA12" s="11">
        <v>1</v>
      </c>
      <c r="AB12" s="11">
        <v>1</v>
      </c>
      <c r="AC12" s="11">
        <v>1</v>
      </c>
      <c r="AD12" s="50">
        <f t="shared" si="5"/>
        <v>7</v>
      </c>
      <c r="AE12" s="50">
        <f t="shared" si="6"/>
        <v>9</v>
      </c>
      <c r="AF12" s="50">
        <f t="shared" si="7"/>
        <v>16</v>
      </c>
    </row>
    <row r="13" spans="1:32" x14ac:dyDescent="0.3">
      <c r="A13" s="11">
        <v>0</v>
      </c>
      <c r="B13" s="11">
        <v>1977</v>
      </c>
      <c r="C13" s="16">
        <f t="shared" si="0"/>
        <v>42</v>
      </c>
      <c r="D13" s="1">
        <v>43402.510150462964</v>
      </c>
      <c r="E13" s="1">
        <v>43420.723020833335</v>
      </c>
      <c r="F13" s="16">
        <f t="shared" si="1"/>
        <v>18.212870370371093</v>
      </c>
      <c r="G13" s="11">
        <v>1</v>
      </c>
      <c r="H13" s="11">
        <v>1</v>
      </c>
      <c r="I13" s="11">
        <v>1</v>
      </c>
      <c r="J13" s="11">
        <v>4</v>
      </c>
      <c r="K13" s="11">
        <v>4</v>
      </c>
      <c r="L13" s="11">
        <v>4</v>
      </c>
      <c r="M13" s="11">
        <v>1</v>
      </c>
      <c r="N13" s="11">
        <v>1</v>
      </c>
      <c r="O13" s="11">
        <v>1</v>
      </c>
      <c r="P13" s="11">
        <v>1</v>
      </c>
      <c r="Q13" s="49">
        <f t="shared" si="2"/>
        <v>12</v>
      </c>
      <c r="R13" s="49">
        <f t="shared" si="3"/>
        <v>7</v>
      </c>
      <c r="S13" s="49">
        <f t="shared" si="4"/>
        <v>19</v>
      </c>
      <c r="T13" s="11">
        <v>1</v>
      </c>
      <c r="U13" s="11">
        <v>1</v>
      </c>
      <c r="V13" s="11">
        <v>1</v>
      </c>
      <c r="W13" s="11">
        <v>4</v>
      </c>
      <c r="X13" s="11">
        <v>4</v>
      </c>
      <c r="Y13" s="11">
        <v>4</v>
      </c>
      <c r="Z13" s="11">
        <v>1</v>
      </c>
      <c r="AA13" s="11">
        <v>1</v>
      </c>
      <c r="AB13" s="11">
        <v>1</v>
      </c>
      <c r="AC13" s="11">
        <v>1</v>
      </c>
      <c r="AD13" s="50">
        <f t="shared" si="5"/>
        <v>12</v>
      </c>
      <c r="AE13" s="50">
        <f t="shared" si="6"/>
        <v>7</v>
      </c>
      <c r="AF13" s="50">
        <f t="shared" si="7"/>
        <v>19</v>
      </c>
    </row>
    <row r="14" spans="1:32" x14ac:dyDescent="0.3">
      <c r="A14" s="11">
        <v>0</v>
      </c>
      <c r="B14" s="11">
        <v>1999</v>
      </c>
      <c r="C14" s="16">
        <f t="shared" si="0"/>
        <v>20</v>
      </c>
      <c r="D14" s="1">
        <v>43403.98773148148</v>
      </c>
      <c r="E14" s="1">
        <v>43419.745856481481</v>
      </c>
      <c r="F14" s="16">
        <f t="shared" si="1"/>
        <v>15.758125000000291</v>
      </c>
      <c r="G14" s="11">
        <v>3</v>
      </c>
      <c r="H14" s="11">
        <v>3</v>
      </c>
      <c r="I14" s="11">
        <v>1</v>
      </c>
      <c r="J14" s="11">
        <v>2</v>
      </c>
      <c r="K14" s="11">
        <v>1</v>
      </c>
      <c r="L14" s="11">
        <v>3</v>
      </c>
      <c r="M14" s="11">
        <v>2</v>
      </c>
      <c r="N14" s="11">
        <v>2</v>
      </c>
      <c r="O14" s="11">
        <v>2</v>
      </c>
      <c r="P14" s="11">
        <v>1</v>
      </c>
      <c r="Q14" s="49">
        <f t="shared" si="2"/>
        <v>6</v>
      </c>
      <c r="R14" s="49">
        <f t="shared" si="3"/>
        <v>14</v>
      </c>
      <c r="S14" s="49">
        <f t="shared" si="4"/>
        <v>20</v>
      </c>
      <c r="T14" s="11">
        <v>3</v>
      </c>
      <c r="U14" s="11">
        <v>3</v>
      </c>
      <c r="V14" s="11">
        <v>2</v>
      </c>
      <c r="W14" s="11">
        <v>2</v>
      </c>
      <c r="X14" s="11">
        <v>2</v>
      </c>
      <c r="Y14" s="11">
        <v>3</v>
      </c>
      <c r="Z14" s="11">
        <v>2</v>
      </c>
      <c r="AA14" s="11">
        <v>2</v>
      </c>
      <c r="AB14" s="11">
        <v>3</v>
      </c>
      <c r="AC14" s="11">
        <v>2</v>
      </c>
      <c r="AD14" s="50">
        <f t="shared" si="5"/>
        <v>7</v>
      </c>
      <c r="AE14" s="50">
        <f t="shared" si="6"/>
        <v>17</v>
      </c>
      <c r="AF14" s="50">
        <f t="shared" si="7"/>
        <v>24</v>
      </c>
    </row>
    <row r="15" spans="1:32" x14ac:dyDescent="0.3">
      <c r="A15" s="11">
        <v>0</v>
      </c>
      <c r="B15" s="11">
        <v>1996</v>
      </c>
      <c r="C15" s="16">
        <f t="shared" si="0"/>
        <v>23</v>
      </c>
      <c r="D15" s="1">
        <v>43404.384074074071</v>
      </c>
      <c r="E15" s="1">
        <v>43413.577546296299</v>
      </c>
      <c r="F15" s="16">
        <f t="shared" si="1"/>
        <v>9.1934722222285927</v>
      </c>
      <c r="G15" s="11">
        <v>1</v>
      </c>
      <c r="H15" s="11">
        <v>3</v>
      </c>
      <c r="I15" s="11">
        <v>1</v>
      </c>
      <c r="J15" s="11">
        <v>2</v>
      </c>
      <c r="K15" s="11">
        <v>2</v>
      </c>
      <c r="L15" s="11">
        <v>2</v>
      </c>
      <c r="M15" s="11">
        <v>1</v>
      </c>
      <c r="N15" s="11">
        <v>1</v>
      </c>
      <c r="O15" s="11">
        <v>3</v>
      </c>
      <c r="P15" s="11">
        <v>2</v>
      </c>
      <c r="Q15" s="49">
        <f t="shared" si="2"/>
        <v>6</v>
      </c>
      <c r="R15" s="49">
        <f t="shared" si="3"/>
        <v>12</v>
      </c>
      <c r="S15" s="49">
        <f t="shared" si="4"/>
        <v>18</v>
      </c>
      <c r="T15" s="11">
        <v>2</v>
      </c>
      <c r="U15" s="11">
        <v>3</v>
      </c>
      <c r="V15" s="11">
        <v>2</v>
      </c>
      <c r="W15" s="11">
        <v>3</v>
      </c>
      <c r="X15" s="11">
        <v>2</v>
      </c>
      <c r="Y15" s="11">
        <v>3</v>
      </c>
      <c r="Z15" s="11">
        <v>1</v>
      </c>
      <c r="AA15" s="11">
        <v>2</v>
      </c>
      <c r="AB15" s="11">
        <v>3</v>
      </c>
      <c r="AC15" s="11">
        <v>2</v>
      </c>
      <c r="AD15" s="50">
        <f t="shared" si="5"/>
        <v>8</v>
      </c>
      <c r="AE15" s="50">
        <f t="shared" si="6"/>
        <v>15</v>
      </c>
      <c r="AF15" s="50">
        <f t="shared" si="7"/>
        <v>23</v>
      </c>
    </row>
    <row r="16" spans="1:32" x14ac:dyDescent="0.3">
      <c r="A16" s="11">
        <v>0</v>
      </c>
      <c r="B16" s="11">
        <v>1968</v>
      </c>
      <c r="C16" s="16">
        <f t="shared" si="0"/>
        <v>51</v>
      </c>
      <c r="D16" s="1">
        <v>43404.461354166669</v>
      </c>
      <c r="E16" s="1">
        <v>43411.713043981479</v>
      </c>
      <c r="F16" s="16">
        <f t="shared" si="1"/>
        <v>7.2516898148096516</v>
      </c>
      <c r="G16" s="11">
        <v>2</v>
      </c>
      <c r="H16" s="11">
        <v>2</v>
      </c>
      <c r="I16" s="11">
        <v>2</v>
      </c>
      <c r="J16" s="11">
        <v>3</v>
      </c>
      <c r="K16" s="11">
        <v>2</v>
      </c>
      <c r="L16" s="11">
        <v>2</v>
      </c>
      <c r="M16" s="11">
        <v>1</v>
      </c>
      <c r="N16" s="11">
        <v>1</v>
      </c>
      <c r="O16" s="11">
        <v>2</v>
      </c>
      <c r="P16" s="11">
        <v>2</v>
      </c>
      <c r="Q16" s="49">
        <f t="shared" si="2"/>
        <v>7</v>
      </c>
      <c r="R16" s="49">
        <f t="shared" si="3"/>
        <v>12</v>
      </c>
      <c r="S16" s="49">
        <f t="shared" si="4"/>
        <v>19</v>
      </c>
      <c r="T16" s="11">
        <v>1</v>
      </c>
      <c r="U16" s="11">
        <v>2</v>
      </c>
      <c r="V16" s="11">
        <v>1</v>
      </c>
      <c r="W16" s="11">
        <v>3</v>
      </c>
      <c r="X16" s="11">
        <v>1</v>
      </c>
      <c r="Y16" s="11">
        <v>2</v>
      </c>
      <c r="Z16" s="11">
        <v>1</v>
      </c>
      <c r="AA16" s="11">
        <v>1</v>
      </c>
      <c r="AB16" s="11">
        <v>1</v>
      </c>
      <c r="AC16" s="11">
        <v>1</v>
      </c>
      <c r="AD16" s="50">
        <f t="shared" si="5"/>
        <v>6</v>
      </c>
      <c r="AE16" s="50">
        <f t="shared" si="6"/>
        <v>8</v>
      </c>
      <c r="AF16" s="50">
        <f t="shared" si="7"/>
        <v>14</v>
      </c>
    </row>
    <row r="17" spans="1:32" x14ac:dyDescent="0.3">
      <c r="A17" s="11">
        <v>1</v>
      </c>
      <c r="B17" s="11">
        <v>1996</v>
      </c>
      <c r="C17" s="16">
        <f t="shared" si="0"/>
        <v>23</v>
      </c>
      <c r="D17" s="1">
        <v>43404.773101851853</v>
      </c>
      <c r="E17" s="1">
        <v>43413.464166666665</v>
      </c>
      <c r="F17" s="16">
        <f t="shared" si="1"/>
        <v>8.6910648148113978</v>
      </c>
      <c r="G17" s="11">
        <v>2</v>
      </c>
      <c r="H17" s="11">
        <v>1</v>
      </c>
      <c r="I17" s="11">
        <v>2</v>
      </c>
      <c r="J17" s="11">
        <v>4</v>
      </c>
      <c r="K17" s="11">
        <v>3</v>
      </c>
      <c r="L17" s="11">
        <v>4</v>
      </c>
      <c r="M17" s="11">
        <v>1</v>
      </c>
      <c r="N17" s="11">
        <v>1</v>
      </c>
      <c r="O17" s="11">
        <v>2</v>
      </c>
      <c r="P17" s="11">
        <v>2</v>
      </c>
      <c r="Q17" s="49">
        <f t="shared" si="2"/>
        <v>11</v>
      </c>
      <c r="R17" s="49">
        <f t="shared" si="3"/>
        <v>11</v>
      </c>
      <c r="S17" s="49">
        <f t="shared" si="4"/>
        <v>22</v>
      </c>
      <c r="T17" s="11">
        <v>2</v>
      </c>
      <c r="U17" s="11">
        <v>1</v>
      </c>
      <c r="V17" s="11">
        <v>1</v>
      </c>
      <c r="W17" s="11">
        <v>4</v>
      </c>
      <c r="X17" s="11">
        <v>2</v>
      </c>
      <c r="Y17" s="11">
        <v>4</v>
      </c>
      <c r="Z17" s="11">
        <v>1</v>
      </c>
      <c r="AA17" s="11">
        <v>1</v>
      </c>
      <c r="AB17" s="11">
        <v>2</v>
      </c>
      <c r="AC17" s="11">
        <v>1</v>
      </c>
      <c r="AD17" s="50">
        <f t="shared" si="5"/>
        <v>10</v>
      </c>
      <c r="AE17" s="50">
        <f t="shared" si="6"/>
        <v>9</v>
      </c>
      <c r="AF17" s="50">
        <f t="shared" si="7"/>
        <v>19</v>
      </c>
    </row>
    <row r="18" spans="1:32" x14ac:dyDescent="0.3">
      <c r="A18" s="11">
        <v>0</v>
      </c>
      <c r="B18" s="11">
        <v>1997</v>
      </c>
      <c r="C18" s="16">
        <f t="shared" si="0"/>
        <v>22</v>
      </c>
      <c r="D18" s="1">
        <v>43404.790092592593</v>
      </c>
      <c r="E18" s="1">
        <v>43416.595150462963</v>
      </c>
      <c r="F18" s="16">
        <f t="shared" si="1"/>
        <v>11.805057870369637</v>
      </c>
      <c r="G18" s="11">
        <v>2</v>
      </c>
      <c r="H18" s="11">
        <v>3</v>
      </c>
      <c r="I18" s="11">
        <v>1</v>
      </c>
      <c r="J18" s="11">
        <v>3</v>
      </c>
      <c r="K18" s="11">
        <v>1</v>
      </c>
      <c r="L18" s="11">
        <v>3</v>
      </c>
      <c r="M18" s="11">
        <v>2</v>
      </c>
      <c r="N18" s="11">
        <v>1</v>
      </c>
      <c r="O18" s="11">
        <v>2</v>
      </c>
      <c r="P18" s="11">
        <v>2</v>
      </c>
      <c r="Q18" s="49">
        <f t="shared" si="2"/>
        <v>7</v>
      </c>
      <c r="R18" s="49">
        <f t="shared" si="3"/>
        <v>13</v>
      </c>
      <c r="S18" s="49">
        <f t="shared" si="4"/>
        <v>20</v>
      </c>
      <c r="T18" s="11">
        <v>2</v>
      </c>
      <c r="U18" s="11">
        <v>4</v>
      </c>
      <c r="V18" s="11">
        <v>1</v>
      </c>
      <c r="W18" s="11">
        <v>3</v>
      </c>
      <c r="X18" s="11">
        <v>2</v>
      </c>
      <c r="Y18" s="11">
        <v>3</v>
      </c>
      <c r="Z18" s="11">
        <v>1</v>
      </c>
      <c r="AA18" s="11">
        <v>1</v>
      </c>
      <c r="AB18" s="11">
        <v>1</v>
      </c>
      <c r="AC18" s="11">
        <v>1</v>
      </c>
      <c r="AD18" s="50">
        <f t="shared" si="5"/>
        <v>8</v>
      </c>
      <c r="AE18" s="50">
        <f t="shared" si="6"/>
        <v>11</v>
      </c>
      <c r="AF18" s="50">
        <f t="shared" si="7"/>
        <v>19</v>
      </c>
    </row>
    <row r="19" spans="1:32" x14ac:dyDescent="0.3">
      <c r="A19" s="11">
        <v>0</v>
      </c>
      <c r="B19" s="11">
        <v>1999</v>
      </c>
      <c r="C19" s="16">
        <f t="shared" si="0"/>
        <v>20</v>
      </c>
      <c r="D19" s="1">
        <v>43408.516203703701</v>
      </c>
      <c r="E19" s="1">
        <v>43418.032673611109</v>
      </c>
      <c r="F19" s="16">
        <f t="shared" si="1"/>
        <v>9.5164699074084638</v>
      </c>
      <c r="G19" s="11">
        <v>2</v>
      </c>
      <c r="H19" s="11">
        <v>2</v>
      </c>
      <c r="I19" s="11">
        <v>1</v>
      </c>
      <c r="J19" s="11">
        <v>3</v>
      </c>
      <c r="K19" s="11">
        <v>3</v>
      </c>
      <c r="L19" s="11">
        <v>3</v>
      </c>
      <c r="M19" s="11">
        <v>1</v>
      </c>
      <c r="N19" s="11">
        <v>1</v>
      </c>
      <c r="O19" s="11">
        <v>2</v>
      </c>
      <c r="P19" s="11">
        <v>1</v>
      </c>
      <c r="Q19" s="49">
        <f t="shared" si="2"/>
        <v>9</v>
      </c>
      <c r="R19" s="49">
        <f t="shared" si="3"/>
        <v>10</v>
      </c>
      <c r="S19" s="49">
        <f t="shared" si="4"/>
        <v>19</v>
      </c>
      <c r="T19" s="11">
        <v>2</v>
      </c>
      <c r="U19" s="11">
        <v>2</v>
      </c>
      <c r="V19" s="11">
        <v>1</v>
      </c>
      <c r="W19" s="11">
        <v>3</v>
      </c>
      <c r="X19" s="11">
        <v>3</v>
      </c>
      <c r="Y19" s="11">
        <v>3</v>
      </c>
      <c r="Z19" s="11">
        <v>2</v>
      </c>
      <c r="AA19" s="11">
        <v>1</v>
      </c>
      <c r="AB19" s="11">
        <v>2</v>
      </c>
      <c r="AC19" s="11">
        <v>2</v>
      </c>
      <c r="AD19" s="50">
        <f t="shared" si="5"/>
        <v>9</v>
      </c>
      <c r="AE19" s="50">
        <f t="shared" si="6"/>
        <v>12</v>
      </c>
      <c r="AF19" s="50">
        <f t="shared" si="7"/>
        <v>21</v>
      </c>
    </row>
    <row r="20" spans="1:32" x14ac:dyDescent="0.3">
      <c r="A20" s="11">
        <v>0</v>
      </c>
      <c r="B20" s="11">
        <v>1997</v>
      </c>
      <c r="C20" s="16">
        <f t="shared" si="0"/>
        <v>22</v>
      </c>
      <c r="D20" s="1">
        <v>43408.80201388889</v>
      </c>
      <c r="E20" s="1">
        <v>43416.439155092594</v>
      </c>
      <c r="F20" s="16">
        <f t="shared" si="1"/>
        <v>7.6371412037042319</v>
      </c>
      <c r="G20" s="11">
        <v>1</v>
      </c>
      <c r="H20" s="11">
        <v>3</v>
      </c>
      <c r="I20" s="11">
        <v>1</v>
      </c>
      <c r="J20" s="11">
        <v>3</v>
      </c>
      <c r="K20" s="11">
        <v>1</v>
      </c>
      <c r="L20" s="11">
        <v>3</v>
      </c>
      <c r="M20" s="11">
        <v>2</v>
      </c>
      <c r="N20" s="11">
        <v>1</v>
      </c>
      <c r="O20" s="11">
        <v>1</v>
      </c>
      <c r="P20" s="11">
        <v>2</v>
      </c>
      <c r="Q20" s="49">
        <f t="shared" si="2"/>
        <v>7</v>
      </c>
      <c r="R20" s="49">
        <f t="shared" si="3"/>
        <v>11</v>
      </c>
      <c r="S20" s="49">
        <f t="shared" si="4"/>
        <v>18</v>
      </c>
      <c r="T20" s="11">
        <v>1</v>
      </c>
      <c r="U20" s="11">
        <v>2</v>
      </c>
      <c r="V20" s="11">
        <v>1</v>
      </c>
      <c r="W20" s="11">
        <v>4</v>
      </c>
      <c r="X20" s="11">
        <v>1</v>
      </c>
      <c r="Y20" s="11">
        <v>3</v>
      </c>
      <c r="Z20" s="11">
        <v>2</v>
      </c>
      <c r="AA20" s="11">
        <v>1</v>
      </c>
      <c r="AB20" s="11">
        <v>1</v>
      </c>
      <c r="AC20" s="11">
        <v>1</v>
      </c>
      <c r="AD20" s="50">
        <f t="shared" si="5"/>
        <v>8</v>
      </c>
      <c r="AE20" s="50">
        <f t="shared" si="6"/>
        <v>9</v>
      </c>
      <c r="AF20" s="50">
        <f t="shared" si="7"/>
        <v>17</v>
      </c>
    </row>
    <row r="21" spans="1:32" x14ac:dyDescent="0.3">
      <c r="A21" s="11">
        <v>0</v>
      </c>
      <c r="B21" s="11">
        <v>1950</v>
      </c>
      <c r="C21" s="16">
        <f t="shared" si="0"/>
        <v>69</v>
      </c>
      <c r="D21" s="1">
        <v>43410.401585648149</v>
      </c>
      <c r="E21" s="1">
        <v>43418.421469907407</v>
      </c>
      <c r="F21" s="16">
        <f t="shared" si="1"/>
        <v>8.0198842592581059</v>
      </c>
      <c r="G21" s="11">
        <v>1</v>
      </c>
      <c r="H21" s="11">
        <v>2</v>
      </c>
      <c r="I21" s="11">
        <v>2</v>
      </c>
      <c r="J21" s="11">
        <v>3</v>
      </c>
      <c r="K21" s="11">
        <v>2</v>
      </c>
      <c r="L21" s="11">
        <v>3</v>
      </c>
      <c r="M21" s="11">
        <v>1</v>
      </c>
      <c r="N21" s="11">
        <v>1</v>
      </c>
      <c r="O21" s="11">
        <v>1</v>
      </c>
      <c r="P21" s="11">
        <v>1</v>
      </c>
      <c r="Q21" s="49">
        <f t="shared" si="2"/>
        <v>8</v>
      </c>
      <c r="R21" s="49">
        <f t="shared" si="3"/>
        <v>9</v>
      </c>
      <c r="S21" s="49">
        <f t="shared" si="4"/>
        <v>17</v>
      </c>
      <c r="T21" s="11">
        <v>1</v>
      </c>
      <c r="U21" s="11">
        <v>2</v>
      </c>
      <c r="V21" s="11">
        <v>2</v>
      </c>
      <c r="W21" s="11">
        <v>2</v>
      </c>
      <c r="X21" s="11">
        <v>2</v>
      </c>
      <c r="Y21" s="11">
        <v>2</v>
      </c>
      <c r="Z21" s="11">
        <v>1</v>
      </c>
      <c r="AA21" s="11">
        <v>1</v>
      </c>
      <c r="AB21" s="11">
        <v>1</v>
      </c>
      <c r="AC21" s="11">
        <v>1</v>
      </c>
      <c r="AD21" s="50">
        <f t="shared" si="5"/>
        <v>6</v>
      </c>
      <c r="AE21" s="50">
        <f t="shared" si="6"/>
        <v>9</v>
      </c>
      <c r="AF21" s="50">
        <f t="shared" si="7"/>
        <v>15</v>
      </c>
    </row>
    <row r="22" spans="1:32" x14ac:dyDescent="0.3">
      <c r="A22" s="11">
        <v>0</v>
      </c>
      <c r="B22" s="11">
        <v>1976</v>
      </c>
      <c r="C22" s="16">
        <f t="shared" si="0"/>
        <v>43</v>
      </c>
      <c r="D22" s="1">
        <v>43410.968344907407</v>
      </c>
      <c r="E22" s="1">
        <v>43418.490983796299</v>
      </c>
      <c r="F22" s="16">
        <f t="shared" si="1"/>
        <v>7.5226388888913789</v>
      </c>
      <c r="G22" s="11">
        <v>2</v>
      </c>
      <c r="H22" s="11">
        <v>1</v>
      </c>
      <c r="I22" s="11">
        <v>1</v>
      </c>
      <c r="J22" s="11">
        <v>2</v>
      </c>
      <c r="K22" s="11">
        <v>2</v>
      </c>
      <c r="L22" s="11">
        <v>2</v>
      </c>
      <c r="M22" s="11">
        <v>1</v>
      </c>
      <c r="N22" s="11">
        <v>1</v>
      </c>
      <c r="O22" s="11">
        <v>2</v>
      </c>
      <c r="P22" s="11">
        <v>1</v>
      </c>
      <c r="Q22" s="49">
        <f t="shared" si="2"/>
        <v>6</v>
      </c>
      <c r="R22" s="49">
        <f t="shared" si="3"/>
        <v>9</v>
      </c>
      <c r="S22" s="49">
        <f t="shared" si="4"/>
        <v>15</v>
      </c>
      <c r="T22" s="11">
        <v>2</v>
      </c>
      <c r="U22" s="11">
        <v>3</v>
      </c>
      <c r="V22" s="11">
        <v>1</v>
      </c>
      <c r="W22" s="11">
        <v>3</v>
      </c>
      <c r="X22" s="11">
        <v>2</v>
      </c>
      <c r="Y22" s="11">
        <v>2</v>
      </c>
      <c r="Z22" s="11">
        <v>1</v>
      </c>
      <c r="AA22" s="11">
        <v>1</v>
      </c>
      <c r="AB22" s="11">
        <v>2</v>
      </c>
      <c r="AC22" s="11">
        <v>1</v>
      </c>
      <c r="AD22" s="50">
        <f t="shared" si="5"/>
        <v>7</v>
      </c>
      <c r="AE22" s="50">
        <f t="shared" si="6"/>
        <v>11</v>
      </c>
      <c r="AF22" s="50">
        <f t="shared" si="7"/>
        <v>18</v>
      </c>
    </row>
    <row r="23" spans="1:32" x14ac:dyDescent="0.3">
      <c r="A23" s="11">
        <v>0</v>
      </c>
      <c r="B23" s="11">
        <v>1993</v>
      </c>
      <c r="C23" s="16">
        <f t="shared" si="0"/>
        <v>26</v>
      </c>
      <c r="D23" s="1">
        <v>43412.724780092591</v>
      </c>
      <c r="E23" s="1">
        <v>43420.30431712963</v>
      </c>
      <c r="F23" s="16">
        <f t="shared" si="1"/>
        <v>7.5795370370396995</v>
      </c>
      <c r="G23" s="11">
        <v>1</v>
      </c>
      <c r="H23" s="11">
        <v>3</v>
      </c>
      <c r="I23" s="11">
        <v>1</v>
      </c>
      <c r="J23" s="11">
        <v>2</v>
      </c>
      <c r="K23" s="11">
        <v>1</v>
      </c>
      <c r="L23" s="11">
        <v>3</v>
      </c>
      <c r="M23" s="11">
        <v>1</v>
      </c>
      <c r="N23" s="11">
        <v>2</v>
      </c>
      <c r="O23" s="11">
        <v>3</v>
      </c>
      <c r="P23" s="11">
        <v>2</v>
      </c>
      <c r="Q23" s="49">
        <f t="shared" si="2"/>
        <v>6</v>
      </c>
      <c r="R23" s="49">
        <f t="shared" si="3"/>
        <v>13</v>
      </c>
      <c r="S23" s="49">
        <f t="shared" si="4"/>
        <v>19</v>
      </c>
      <c r="T23" s="11">
        <v>1</v>
      </c>
      <c r="U23" s="11">
        <v>2</v>
      </c>
      <c r="V23" s="11">
        <v>1</v>
      </c>
      <c r="W23" s="11">
        <v>3</v>
      </c>
      <c r="X23" s="11">
        <v>1</v>
      </c>
      <c r="Y23" s="11">
        <v>3</v>
      </c>
      <c r="Z23" s="11">
        <v>2</v>
      </c>
      <c r="AA23" s="11">
        <v>3</v>
      </c>
      <c r="AB23" s="11">
        <v>3</v>
      </c>
      <c r="AC23" s="11">
        <v>2</v>
      </c>
      <c r="AD23" s="50">
        <f t="shared" si="5"/>
        <v>7</v>
      </c>
      <c r="AE23" s="50">
        <f t="shared" si="6"/>
        <v>14</v>
      </c>
      <c r="AF23" s="50">
        <f t="shared" si="7"/>
        <v>21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7"/>
  <sheetViews>
    <sheetView workbookViewId="0">
      <selection activeCell="H1" sqref="H1:L15"/>
    </sheetView>
  </sheetViews>
  <sheetFormatPr defaultRowHeight="14.4" x14ac:dyDescent="0.3"/>
  <cols>
    <col min="1" max="1" width="11.44140625" style="11" bestFit="1" customWidth="1"/>
    <col min="6" max="6" width="17.33203125" customWidth="1"/>
    <col min="7" max="7" width="9.109375" style="11"/>
    <col min="8" max="8" width="18.109375" customWidth="1"/>
    <col min="10" max="10" width="11" customWidth="1"/>
    <col min="11" max="11" width="13.5546875" customWidth="1"/>
    <col min="15" max="15" width="9.109375" style="11"/>
    <col min="17" max="17" width="9.109375" style="11"/>
  </cols>
  <sheetData>
    <row r="1" spans="1:15" x14ac:dyDescent="0.3">
      <c r="A1" s="49" t="s">
        <v>340</v>
      </c>
      <c r="B1" s="49" t="s">
        <v>341</v>
      </c>
      <c r="C1" s="49" t="s">
        <v>279</v>
      </c>
      <c r="D1" s="50" t="s">
        <v>342</v>
      </c>
      <c r="E1" s="50" t="s">
        <v>343</v>
      </c>
      <c r="F1" s="50" t="s">
        <v>344</v>
      </c>
      <c r="H1" s="92" t="s">
        <v>349</v>
      </c>
      <c r="I1" s="92"/>
      <c r="J1" s="92"/>
      <c r="K1" s="92"/>
      <c r="L1" s="92"/>
      <c r="M1" s="72"/>
      <c r="N1" s="72"/>
      <c r="O1" s="72"/>
    </row>
    <row r="2" spans="1:15" ht="43.5" customHeight="1" x14ac:dyDescent="0.3">
      <c r="A2" s="49">
        <v>7</v>
      </c>
      <c r="B2" s="49">
        <v>16</v>
      </c>
      <c r="C2" s="49">
        <v>23</v>
      </c>
      <c r="D2" s="50">
        <v>8</v>
      </c>
      <c r="E2" s="50">
        <v>18</v>
      </c>
      <c r="F2" s="50">
        <v>26</v>
      </c>
      <c r="H2" s="93" t="s">
        <v>310</v>
      </c>
      <c r="I2" s="99" t="s">
        <v>347</v>
      </c>
      <c r="J2" s="100"/>
      <c r="K2" s="100"/>
      <c r="L2" s="100"/>
    </row>
    <row r="3" spans="1:15" x14ac:dyDescent="0.3">
      <c r="A3" s="49">
        <v>5</v>
      </c>
      <c r="B3" s="49">
        <v>14</v>
      </c>
      <c r="C3" s="49">
        <v>19</v>
      </c>
      <c r="D3" s="50">
        <v>5</v>
      </c>
      <c r="E3" s="50">
        <v>13</v>
      </c>
      <c r="F3" s="50">
        <v>18</v>
      </c>
      <c r="H3" s="94"/>
      <c r="I3" s="56" t="s">
        <v>345</v>
      </c>
      <c r="J3" s="56" t="s">
        <v>346</v>
      </c>
      <c r="K3" s="56" t="s">
        <v>279</v>
      </c>
      <c r="L3" s="56" t="s">
        <v>344</v>
      </c>
    </row>
    <row r="4" spans="1:15" x14ac:dyDescent="0.3">
      <c r="A4" s="49">
        <v>6</v>
      </c>
      <c r="B4" s="49">
        <v>22</v>
      </c>
      <c r="C4" s="49">
        <v>28</v>
      </c>
      <c r="D4" s="50">
        <v>6</v>
      </c>
      <c r="E4" s="50">
        <v>19</v>
      </c>
      <c r="F4" s="50">
        <v>25</v>
      </c>
      <c r="H4" s="57" t="s">
        <v>279</v>
      </c>
      <c r="I4" s="73">
        <v>20</v>
      </c>
      <c r="J4" s="73">
        <v>3.5456210417116729</v>
      </c>
      <c r="K4" s="73">
        <v>1</v>
      </c>
      <c r="L4" s="74">
        <v>0.75316287320764475</v>
      </c>
      <c r="N4" t="s">
        <v>348</v>
      </c>
    </row>
    <row r="5" spans="1:15" x14ac:dyDescent="0.3">
      <c r="A5" s="49">
        <v>8</v>
      </c>
      <c r="B5" s="49">
        <v>21</v>
      </c>
      <c r="C5" s="49">
        <v>29</v>
      </c>
      <c r="D5" s="50">
        <v>8</v>
      </c>
      <c r="E5" s="50">
        <v>19</v>
      </c>
      <c r="F5" s="50">
        <v>27</v>
      </c>
      <c r="H5" s="57" t="s">
        <v>344</v>
      </c>
      <c r="I5" s="73">
        <v>20.045454545454547</v>
      </c>
      <c r="J5" s="73">
        <v>3.7982110165717389</v>
      </c>
      <c r="K5" s="74">
        <v>0.75316287320764475</v>
      </c>
      <c r="L5" s="73">
        <v>1</v>
      </c>
    </row>
    <row r="6" spans="1:15" x14ac:dyDescent="0.3">
      <c r="A6" s="49">
        <v>4</v>
      </c>
      <c r="B6" s="49">
        <v>11</v>
      </c>
      <c r="C6" s="49">
        <v>15</v>
      </c>
      <c r="D6" s="50">
        <v>7</v>
      </c>
      <c r="E6" s="50">
        <v>9</v>
      </c>
      <c r="F6" s="50">
        <v>16</v>
      </c>
    </row>
    <row r="7" spans="1:15" ht="42" customHeight="1" x14ac:dyDescent="0.3">
      <c r="A7" s="49">
        <v>9</v>
      </c>
      <c r="B7" s="49">
        <v>13</v>
      </c>
      <c r="C7" s="49">
        <v>22</v>
      </c>
      <c r="D7" s="50">
        <v>10</v>
      </c>
      <c r="E7" s="50">
        <v>13</v>
      </c>
      <c r="F7" s="50">
        <v>23</v>
      </c>
      <c r="H7" s="93" t="s">
        <v>310</v>
      </c>
      <c r="I7" s="99" t="s">
        <v>347</v>
      </c>
      <c r="J7" s="100"/>
      <c r="K7" s="100"/>
      <c r="L7" s="100"/>
    </row>
    <row r="8" spans="1:15" ht="26.4" x14ac:dyDescent="0.3">
      <c r="A8" s="49">
        <v>9</v>
      </c>
      <c r="B8" s="49">
        <v>7</v>
      </c>
      <c r="C8" s="49">
        <v>16</v>
      </c>
      <c r="D8" s="50">
        <v>8</v>
      </c>
      <c r="E8" s="50">
        <v>7</v>
      </c>
      <c r="F8" s="50">
        <v>15</v>
      </c>
      <c r="H8" s="94"/>
      <c r="I8" s="56" t="s">
        <v>345</v>
      </c>
      <c r="J8" s="56" t="s">
        <v>346</v>
      </c>
      <c r="K8" s="56" t="s">
        <v>340</v>
      </c>
      <c r="L8" s="56" t="s">
        <v>342</v>
      </c>
    </row>
    <row r="9" spans="1:15" x14ac:dyDescent="0.3">
      <c r="A9" s="49">
        <v>10</v>
      </c>
      <c r="B9" s="49">
        <v>13</v>
      </c>
      <c r="C9" s="49">
        <v>23</v>
      </c>
      <c r="D9" s="50">
        <v>11</v>
      </c>
      <c r="E9" s="50">
        <v>12</v>
      </c>
      <c r="F9" s="50">
        <v>23</v>
      </c>
      <c r="H9" s="57" t="s">
        <v>340</v>
      </c>
      <c r="I9" s="73">
        <v>7.5909090909090917</v>
      </c>
      <c r="J9" s="73">
        <v>1.943465018222936</v>
      </c>
      <c r="K9" s="73">
        <v>1</v>
      </c>
      <c r="L9" s="74">
        <v>0.7815017502688989</v>
      </c>
    </row>
    <row r="10" spans="1:15" x14ac:dyDescent="0.3">
      <c r="A10" s="49">
        <v>7</v>
      </c>
      <c r="B10" s="49">
        <v>14</v>
      </c>
      <c r="C10" s="49">
        <v>21</v>
      </c>
      <c r="D10" s="50">
        <v>6</v>
      </c>
      <c r="E10" s="50">
        <v>13</v>
      </c>
      <c r="F10" s="50">
        <v>19</v>
      </c>
      <c r="H10" s="57" t="s">
        <v>342</v>
      </c>
      <c r="I10" s="73">
        <v>7.8181818181818183</v>
      </c>
      <c r="J10" s="73">
        <v>1.7357957866601164</v>
      </c>
      <c r="K10" s="74">
        <v>0.7815017502688989</v>
      </c>
      <c r="L10" s="73">
        <v>1</v>
      </c>
    </row>
    <row r="11" spans="1:15" x14ac:dyDescent="0.3">
      <c r="A11" s="49">
        <v>8</v>
      </c>
      <c r="B11" s="49">
        <v>12</v>
      </c>
      <c r="C11" s="49">
        <v>20</v>
      </c>
      <c r="D11" s="50">
        <v>8</v>
      </c>
      <c r="E11" s="50">
        <v>15</v>
      </c>
      <c r="F11" s="50">
        <v>23</v>
      </c>
    </row>
    <row r="12" spans="1:15" ht="40.5" customHeight="1" x14ac:dyDescent="0.3">
      <c r="A12" s="49">
        <v>9</v>
      </c>
      <c r="B12" s="49">
        <v>9</v>
      </c>
      <c r="C12" s="49">
        <v>18</v>
      </c>
      <c r="D12" s="50">
        <v>7</v>
      </c>
      <c r="E12" s="50">
        <v>9</v>
      </c>
      <c r="F12" s="50">
        <v>16</v>
      </c>
      <c r="H12" s="93" t="s">
        <v>310</v>
      </c>
      <c r="I12" s="99" t="s">
        <v>347</v>
      </c>
      <c r="J12" s="100"/>
      <c r="K12" s="100"/>
      <c r="L12" s="100"/>
    </row>
    <row r="13" spans="1:15" ht="26.4" x14ac:dyDescent="0.3">
      <c r="A13" s="49">
        <v>12</v>
      </c>
      <c r="B13" s="49">
        <v>7</v>
      </c>
      <c r="C13" s="49">
        <v>19</v>
      </c>
      <c r="D13" s="50">
        <v>12</v>
      </c>
      <c r="E13" s="50">
        <v>7</v>
      </c>
      <c r="F13" s="50">
        <v>19</v>
      </c>
      <c r="H13" s="94"/>
      <c r="I13" s="56" t="s">
        <v>345</v>
      </c>
      <c r="J13" s="56" t="s">
        <v>346</v>
      </c>
      <c r="K13" s="56" t="s">
        <v>341</v>
      </c>
      <c r="L13" s="56" t="s">
        <v>343</v>
      </c>
    </row>
    <row r="14" spans="1:15" x14ac:dyDescent="0.3">
      <c r="A14" s="49">
        <v>6</v>
      </c>
      <c r="B14" s="49">
        <v>14</v>
      </c>
      <c r="C14" s="49">
        <v>20</v>
      </c>
      <c r="D14" s="50">
        <v>7</v>
      </c>
      <c r="E14" s="50">
        <v>17</v>
      </c>
      <c r="F14" s="50">
        <v>24</v>
      </c>
      <c r="H14" s="57" t="s">
        <v>341</v>
      </c>
      <c r="I14" s="73">
        <v>12.409090909090908</v>
      </c>
      <c r="J14" s="73">
        <v>3.7373162118734977</v>
      </c>
      <c r="K14" s="73">
        <v>1</v>
      </c>
      <c r="L14" s="74">
        <v>0.85188266099851817</v>
      </c>
    </row>
    <row r="15" spans="1:15" x14ac:dyDescent="0.3">
      <c r="A15" s="49">
        <v>6</v>
      </c>
      <c r="B15" s="49">
        <v>12</v>
      </c>
      <c r="C15" s="49">
        <v>18</v>
      </c>
      <c r="D15" s="50">
        <v>8</v>
      </c>
      <c r="E15" s="50">
        <v>15</v>
      </c>
      <c r="F15" s="50">
        <v>23</v>
      </c>
      <c r="H15" s="57" t="s">
        <v>343</v>
      </c>
      <c r="I15" s="73">
        <v>12.227272727272728</v>
      </c>
      <c r="J15" s="73">
        <v>3.7534976473610029</v>
      </c>
      <c r="K15" s="74">
        <v>0.85188266099851817</v>
      </c>
      <c r="L15" s="73">
        <v>1</v>
      </c>
    </row>
    <row r="16" spans="1:15" x14ac:dyDescent="0.3">
      <c r="A16" s="49">
        <v>7</v>
      </c>
      <c r="B16" s="49">
        <v>12</v>
      </c>
      <c r="C16" s="49">
        <v>19</v>
      </c>
      <c r="D16" s="50">
        <v>6</v>
      </c>
      <c r="E16" s="50">
        <v>8</v>
      </c>
      <c r="F16" s="50">
        <v>14</v>
      </c>
    </row>
    <row r="17" spans="1:21" x14ac:dyDescent="0.3">
      <c r="A17" s="49">
        <v>11</v>
      </c>
      <c r="B17" s="49">
        <v>11</v>
      </c>
      <c r="C17" s="49">
        <v>22</v>
      </c>
      <c r="D17" s="50">
        <v>10</v>
      </c>
      <c r="E17" s="50">
        <v>9</v>
      </c>
      <c r="F17" s="50">
        <v>19</v>
      </c>
    </row>
    <row r="18" spans="1:21" x14ac:dyDescent="0.3">
      <c r="A18" s="49">
        <v>7</v>
      </c>
      <c r="B18" s="49">
        <v>13</v>
      </c>
      <c r="C18" s="49">
        <v>20</v>
      </c>
      <c r="D18" s="50">
        <v>8</v>
      </c>
      <c r="E18" s="50">
        <v>11</v>
      </c>
      <c r="F18" s="50">
        <v>19</v>
      </c>
    </row>
    <row r="19" spans="1:21" x14ac:dyDescent="0.3">
      <c r="A19" s="49">
        <v>9</v>
      </c>
      <c r="B19" s="49">
        <v>10</v>
      </c>
      <c r="C19" s="49">
        <v>19</v>
      </c>
      <c r="D19" s="50">
        <v>9</v>
      </c>
      <c r="E19" s="50">
        <v>12</v>
      </c>
      <c r="F19" s="50">
        <v>21</v>
      </c>
    </row>
    <row r="20" spans="1:21" x14ac:dyDescent="0.3">
      <c r="A20" s="49">
        <v>7</v>
      </c>
      <c r="B20" s="49">
        <v>11</v>
      </c>
      <c r="C20" s="49">
        <v>18</v>
      </c>
      <c r="D20" s="50">
        <v>8</v>
      </c>
      <c r="E20" s="50">
        <v>9</v>
      </c>
      <c r="F20" s="50">
        <v>17</v>
      </c>
    </row>
    <row r="21" spans="1:21" x14ac:dyDescent="0.3">
      <c r="A21" s="49">
        <v>8</v>
      </c>
      <c r="B21" s="49">
        <v>9</v>
      </c>
      <c r="C21" s="49">
        <v>17</v>
      </c>
      <c r="D21" s="50">
        <v>6</v>
      </c>
      <c r="E21" s="50">
        <v>9</v>
      </c>
      <c r="F21" s="50">
        <v>15</v>
      </c>
    </row>
    <row r="22" spans="1:21" x14ac:dyDescent="0.3">
      <c r="A22" s="49">
        <v>6</v>
      </c>
      <c r="B22" s="49">
        <v>9</v>
      </c>
      <c r="C22" s="49">
        <v>15</v>
      </c>
      <c r="D22" s="50">
        <v>7</v>
      </c>
      <c r="E22" s="50">
        <v>11</v>
      </c>
      <c r="F22" s="50">
        <v>18</v>
      </c>
    </row>
    <row r="23" spans="1:21" x14ac:dyDescent="0.3">
      <c r="A23" s="49">
        <v>6</v>
      </c>
      <c r="B23" s="49">
        <v>13</v>
      </c>
      <c r="C23" s="49">
        <v>19</v>
      </c>
      <c r="D23" s="50">
        <v>7</v>
      </c>
      <c r="E23" s="50">
        <v>14</v>
      </c>
      <c r="F23" s="50">
        <v>21</v>
      </c>
    </row>
    <row r="26" spans="1:21" x14ac:dyDescent="0.3">
      <c r="A26" s="12" t="s">
        <v>350</v>
      </c>
      <c r="O26" s="92" t="s">
        <v>398</v>
      </c>
      <c r="P26" s="92"/>
      <c r="Q26" s="92"/>
      <c r="R26" s="92"/>
      <c r="S26" s="92"/>
      <c r="T26" s="92"/>
      <c r="U26" s="92"/>
    </row>
    <row r="27" spans="1:21" x14ac:dyDescent="0.3">
      <c r="A27" s="93" t="s">
        <v>362</v>
      </c>
      <c r="B27" s="95" t="s">
        <v>375</v>
      </c>
      <c r="C27" s="94"/>
      <c r="H27" s="96" t="s">
        <v>376</v>
      </c>
      <c r="I27" s="96"/>
      <c r="J27" s="96"/>
      <c r="K27" s="96"/>
      <c r="L27" s="96"/>
      <c r="M27" s="96"/>
      <c r="O27" s="93" t="s">
        <v>362</v>
      </c>
      <c r="P27" s="99" t="s">
        <v>396</v>
      </c>
      <c r="Q27" s="94"/>
      <c r="S27" s="65" t="s">
        <v>397</v>
      </c>
    </row>
    <row r="28" spans="1:21" x14ac:dyDescent="0.3">
      <c r="A28" s="94"/>
      <c r="B28" s="56" t="s">
        <v>363</v>
      </c>
      <c r="C28" s="56" t="s">
        <v>363</v>
      </c>
      <c r="H28" s="96"/>
      <c r="I28" s="96"/>
      <c r="J28" s="96"/>
      <c r="K28" s="96"/>
      <c r="L28" s="96"/>
      <c r="M28" s="96"/>
      <c r="O28" s="94"/>
      <c r="P28" s="56" t="s">
        <v>363</v>
      </c>
      <c r="Q28" s="56" t="s">
        <v>363</v>
      </c>
    </row>
    <row r="29" spans="1:21" x14ac:dyDescent="0.3">
      <c r="A29" s="57" t="s">
        <v>364</v>
      </c>
      <c r="B29" s="58" t="s">
        <v>351</v>
      </c>
      <c r="C29" s="58" t="s">
        <v>351</v>
      </c>
      <c r="H29" s="96"/>
      <c r="I29" s="96"/>
      <c r="J29" s="96"/>
      <c r="K29" s="96"/>
      <c r="L29" s="96"/>
      <c r="M29" s="96"/>
      <c r="O29" s="57" t="s">
        <v>364</v>
      </c>
      <c r="P29" s="58" t="s">
        <v>385</v>
      </c>
      <c r="Q29" s="58" t="s">
        <v>385</v>
      </c>
    </row>
    <row r="30" spans="1:21" x14ac:dyDescent="0.3">
      <c r="A30" s="57" t="s">
        <v>365</v>
      </c>
      <c r="B30" s="58" t="s">
        <v>352</v>
      </c>
      <c r="C30" s="58" t="s">
        <v>353</v>
      </c>
      <c r="H30" s="96"/>
      <c r="I30" s="96"/>
      <c r="J30" s="96"/>
      <c r="K30" s="96"/>
      <c r="L30" s="96"/>
      <c r="M30" s="96"/>
      <c r="O30" s="57" t="s">
        <v>365</v>
      </c>
      <c r="P30" s="58" t="s">
        <v>386</v>
      </c>
      <c r="Q30" s="58" t="s">
        <v>387</v>
      </c>
    </row>
    <row r="31" spans="1:21" x14ac:dyDescent="0.3">
      <c r="A31" s="57" t="s">
        <v>366</v>
      </c>
      <c r="B31" s="58" t="s">
        <v>354</v>
      </c>
      <c r="C31" s="58" t="s">
        <v>355</v>
      </c>
      <c r="O31" s="57" t="s">
        <v>366</v>
      </c>
      <c r="P31" s="58" t="s">
        <v>388</v>
      </c>
      <c r="Q31" s="58" t="s">
        <v>389</v>
      </c>
    </row>
    <row r="32" spans="1:21" x14ac:dyDescent="0.3">
      <c r="A32" s="57" t="s">
        <v>367</v>
      </c>
      <c r="B32" s="58" t="s">
        <v>356</v>
      </c>
      <c r="C32" s="58" t="s">
        <v>357</v>
      </c>
      <c r="O32" s="57" t="s">
        <v>367</v>
      </c>
      <c r="P32" s="58" t="s">
        <v>390</v>
      </c>
      <c r="Q32" s="58" t="s">
        <v>391</v>
      </c>
    </row>
    <row r="33" spans="1:19" x14ac:dyDescent="0.3">
      <c r="A33" s="57" t="s">
        <v>368</v>
      </c>
      <c r="B33" s="58" t="s">
        <v>358</v>
      </c>
      <c r="C33" s="58" t="s">
        <v>359</v>
      </c>
      <c r="O33" s="57" t="s">
        <v>368</v>
      </c>
      <c r="P33" s="58" t="s">
        <v>392</v>
      </c>
      <c r="Q33" s="58" t="s">
        <v>393</v>
      </c>
    </row>
    <row r="34" spans="1:19" x14ac:dyDescent="0.3">
      <c r="A34" s="57" t="s">
        <v>369</v>
      </c>
      <c r="B34" s="58" t="s">
        <v>360</v>
      </c>
      <c r="C34" s="58" t="s">
        <v>361</v>
      </c>
      <c r="O34" s="57" t="s">
        <v>369</v>
      </c>
      <c r="P34" s="58" t="s">
        <v>394</v>
      </c>
      <c r="Q34" s="58" t="s">
        <v>395</v>
      </c>
    </row>
    <row r="35" spans="1:19" x14ac:dyDescent="0.3">
      <c r="A35" s="57" t="s">
        <v>370</v>
      </c>
      <c r="B35" s="58" t="s">
        <v>19</v>
      </c>
      <c r="C35" s="58" t="s">
        <v>20</v>
      </c>
      <c r="O35" s="57" t="s">
        <v>370</v>
      </c>
      <c r="P35" s="58" t="s">
        <v>21</v>
      </c>
      <c r="Q35" s="58" t="s">
        <v>274</v>
      </c>
    </row>
    <row r="36" spans="1:19" x14ac:dyDescent="0.3">
      <c r="A36" s="57" t="s">
        <v>371</v>
      </c>
      <c r="B36" s="58" t="s">
        <v>21</v>
      </c>
      <c r="C36" s="58" t="s">
        <v>274</v>
      </c>
      <c r="O36" s="57" t="s">
        <v>371</v>
      </c>
      <c r="P36" s="58" t="s">
        <v>23</v>
      </c>
      <c r="Q36" s="58" t="s">
        <v>275</v>
      </c>
    </row>
    <row r="37" spans="1:19" x14ac:dyDescent="0.3">
      <c r="A37" s="57" t="s">
        <v>372</v>
      </c>
      <c r="B37" s="58" t="s">
        <v>23</v>
      </c>
      <c r="C37" s="58" t="s">
        <v>275</v>
      </c>
      <c r="O37" s="57" t="s">
        <v>372</v>
      </c>
      <c r="P37" s="58" t="s">
        <v>25</v>
      </c>
      <c r="Q37" s="58" t="s">
        <v>26</v>
      </c>
    </row>
    <row r="38" spans="1:19" x14ac:dyDescent="0.3">
      <c r="A38" s="57" t="s">
        <v>373</v>
      </c>
      <c r="B38" s="58" t="s">
        <v>25</v>
      </c>
      <c r="C38" s="58" t="s">
        <v>26</v>
      </c>
      <c r="O38" s="57" t="s">
        <v>373</v>
      </c>
      <c r="P38" s="58" t="s">
        <v>27</v>
      </c>
      <c r="Q38" s="58" t="s">
        <v>28</v>
      </c>
    </row>
    <row r="39" spans="1:19" x14ac:dyDescent="0.3">
      <c r="A39" s="57" t="s">
        <v>374</v>
      </c>
      <c r="B39" s="58" t="s">
        <v>27</v>
      </c>
      <c r="C39" s="58" t="s">
        <v>28</v>
      </c>
    </row>
    <row r="42" spans="1:19" x14ac:dyDescent="0.3">
      <c r="A42" s="59" t="s">
        <v>377</v>
      </c>
    </row>
    <row r="44" spans="1:19" ht="49.5" customHeight="1" x14ac:dyDescent="0.3">
      <c r="A44" s="97" t="s">
        <v>378</v>
      </c>
      <c r="B44" s="91" t="s">
        <v>383</v>
      </c>
      <c r="C44" s="98"/>
      <c r="D44" s="98"/>
      <c r="E44" s="98"/>
      <c r="F44" s="98"/>
      <c r="L44" s="97" t="s">
        <v>378</v>
      </c>
      <c r="M44" s="91" t="s">
        <v>400</v>
      </c>
      <c r="N44" s="90"/>
      <c r="O44" s="90"/>
      <c r="P44" s="90"/>
      <c r="Q44" s="90"/>
    </row>
    <row r="45" spans="1:19" ht="39.6" x14ac:dyDescent="0.3">
      <c r="A45" s="98"/>
      <c r="B45" s="51" t="s">
        <v>379</v>
      </c>
      <c r="C45" s="51" t="s">
        <v>380</v>
      </c>
      <c r="D45" s="51" t="s">
        <v>381</v>
      </c>
      <c r="E45" s="51" t="s">
        <v>382</v>
      </c>
      <c r="F45" s="60" t="s">
        <v>384</v>
      </c>
      <c r="L45" s="98"/>
      <c r="M45" s="55" t="s">
        <v>379</v>
      </c>
      <c r="N45" s="55" t="s">
        <v>380</v>
      </c>
      <c r="O45" s="55" t="s">
        <v>381</v>
      </c>
      <c r="P45" s="55" t="s">
        <v>382</v>
      </c>
      <c r="Q45" s="66" t="s">
        <v>399</v>
      </c>
    </row>
    <row r="46" spans="1:19" x14ac:dyDescent="0.3">
      <c r="A46" s="52" t="s">
        <v>19</v>
      </c>
      <c r="B46" s="53">
        <v>19.291879999999999</v>
      </c>
      <c r="C46" s="53">
        <v>15.31836</v>
      </c>
      <c r="D46" s="54">
        <v>3.9138679999999999</v>
      </c>
      <c r="E46" s="63">
        <v>4.8076649999999999E-2</v>
      </c>
      <c r="F46" s="61">
        <v>0.66160549999999996</v>
      </c>
      <c r="L46" s="52" t="s">
        <v>21</v>
      </c>
      <c r="M46" s="53">
        <v>15.1066</v>
      </c>
      <c r="N46" s="53">
        <v>9.7500579999999992</v>
      </c>
      <c r="O46" s="54">
        <v>3.1225079999999998</v>
      </c>
      <c r="P46" s="54">
        <v>0.4526985</v>
      </c>
      <c r="Q46" s="67">
        <v>0.60901669999999997</v>
      </c>
    </row>
    <row r="47" spans="1:19" x14ac:dyDescent="0.3">
      <c r="A47" s="52" t="s">
        <v>20</v>
      </c>
      <c r="B47" s="53">
        <v>18.880710000000001</v>
      </c>
      <c r="C47" s="53">
        <v>13.80049</v>
      </c>
      <c r="D47" s="54">
        <v>3.7149009999999998</v>
      </c>
      <c r="E47" s="54">
        <v>0.25289869999999998</v>
      </c>
      <c r="F47" s="61">
        <v>0.61266310000000002</v>
      </c>
      <c r="L47" s="52" t="s">
        <v>274</v>
      </c>
      <c r="M47" s="53">
        <v>13.682740000000001</v>
      </c>
      <c r="N47" s="53">
        <v>10.67346</v>
      </c>
      <c r="O47" s="54">
        <v>3.267026</v>
      </c>
      <c r="P47" s="63">
        <v>0.26955210000000002</v>
      </c>
      <c r="Q47" s="67">
        <v>0.65453680000000003</v>
      </c>
      <c r="S47" t="s">
        <v>401</v>
      </c>
    </row>
    <row r="48" spans="1:19" x14ac:dyDescent="0.3">
      <c r="A48" s="52" t="s">
        <v>21</v>
      </c>
      <c r="B48" s="53">
        <v>19.700510000000001</v>
      </c>
      <c r="C48" s="53">
        <v>13.362080000000001</v>
      </c>
      <c r="D48" s="54">
        <v>3.6554180000000001</v>
      </c>
      <c r="E48" s="54">
        <v>0.43701180000000001</v>
      </c>
      <c r="F48" s="61">
        <v>0.5695365</v>
      </c>
      <c r="L48" s="52" t="s">
        <v>23</v>
      </c>
      <c r="M48" s="53">
        <v>14.375629999999999</v>
      </c>
      <c r="N48" s="53">
        <v>9.7269190000000005</v>
      </c>
      <c r="O48" s="54">
        <v>3.1188009999999999</v>
      </c>
      <c r="P48" s="54">
        <v>0.34714780000000001</v>
      </c>
      <c r="Q48" s="67">
        <v>0.63820030000000005</v>
      </c>
    </row>
    <row r="49" spans="1:17" x14ac:dyDescent="0.3">
      <c r="A49" s="52" t="s">
        <v>274</v>
      </c>
      <c r="B49" s="53">
        <v>18.27665</v>
      </c>
      <c r="C49" s="53">
        <v>14.84479</v>
      </c>
      <c r="D49" s="54">
        <v>3.8528929999999999</v>
      </c>
      <c r="E49" s="63">
        <v>0.18672820000000001</v>
      </c>
      <c r="F49" s="61">
        <v>0.62312769999999995</v>
      </c>
      <c r="L49" s="52" t="s">
        <v>275</v>
      </c>
      <c r="M49" s="53">
        <v>13.75888</v>
      </c>
      <c r="N49" s="53">
        <v>10.599220000000001</v>
      </c>
      <c r="O49" s="54">
        <v>3.2556449999999999</v>
      </c>
      <c r="P49" s="63">
        <v>0.2395822</v>
      </c>
      <c r="Q49" s="67">
        <v>0.66439079999999995</v>
      </c>
    </row>
    <row r="50" spans="1:17" x14ac:dyDescent="0.3">
      <c r="A50" s="52" t="s">
        <v>23</v>
      </c>
      <c r="B50" s="53">
        <v>18.969539999999999</v>
      </c>
      <c r="C50" s="53">
        <v>13.57775</v>
      </c>
      <c r="D50" s="54">
        <v>3.6848000000000001</v>
      </c>
      <c r="E50" s="54">
        <v>0.30256749999999999</v>
      </c>
      <c r="F50" s="61">
        <v>0.59943599999999997</v>
      </c>
      <c r="L50" s="52" t="s">
        <v>25</v>
      </c>
      <c r="M50" s="53">
        <v>15.210660000000001</v>
      </c>
      <c r="N50" s="53">
        <v>9.9073989999999998</v>
      </c>
      <c r="O50" s="54">
        <v>3.147602</v>
      </c>
      <c r="P50" s="54">
        <v>0.49801980000000001</v>
      </c>
      <c r="Q50" s="67">
        <v>0.60194820000000004</v>
      </c>
    </row>
    <row r="51" spans="1:17" x14ac:dyDescent="0.3">
      <c r="A51" s="52" t="s">
        <v>275</v>
      </c>
      <c r="B51" s="53">
        <v>18.352789999999999</v>
      </c>
      <c r="C51" s="53">
        <v>14.735939999999999</v>
      </c>
      <c r="D51" s="54">
        <v>3.8387419999999999</v>
      </c>
      <c r="E51" s="63">
        <v>0.16984550000000001</v>
      </c>
      <c r="F51" s="61">
        <v>0.62874319999999995</v>
      </c>
      <c r="L51" s="52" t="s">
        <v>26</v>
      </c>
      <c r="M51" s="53">
        <v>15.375629999999999</v>
      </c>
      <c r="N51" s="53">
        <v>10.67108</v>
      </c>
      <c r="O51" s="54">
        <v>3.2666620000000002</v>
      </c>
      <c r="P51" s="54">
        <v>0.38335609999999998</v>
      </c>
      <c r="Q51" s="67">
        <v>0.63057090000000005</v>
      </c>
    </row>
    <row r="52" spans="1:17" x14ac:dyDescent="0.3">
      <c r="A52" s="52" t="s">
        <v>25</v>
      </c>
      <c r="B52" s="53">
        <v>19.804569999999998</v>
      </c>
      <c r="C52" s="53">
        <v>13.192769999999999</v>
      </c>
      <c r="D52" s="54">
        <v>3.6321850000000002</v>
      </c>
      <c r="E52" s="54">
        <v>0.54985150000000005</v>
      </c>
      <c r="F52" s="61">
        <v>0.55087609999999998</v>
      </c>
      <c r="L52" s="52" t="s">
        <v>27</v>
      </c>
      <c r="M52" s="53">
        <v>14.979699999999999</v>
      </c>
      <c r="N52" s="53">
        <v>10.65949</v>
      </c>
      <c r="O52" s="54">
        <v>3.2648869999999999</v>
      </c>
      <c r="P52" s="63">
        <v>0.26516800000000001</v>
      </c>
      <c r="Q52" s="67">
        <v>0.6558657</v>
      </c>
    </row>
    <row r="53" spans="1:17" x14ac:dyDescent="0.3">
      <c r="A53" s="52" t="s">
        <v>26</v>
      </c>
      <c r="B53" s="53">
        <v>19.969539999999999</v>
      </c>
      <c r="C53" s="53">
        <v>14.23765</v>
      </c>
      <c r="D53" s="54">
        <v>3.7732809999999999</v>
      </c>
      <c r="E53" s="54">
        <v>0.4022211</v>
      </c>
      <c r="F53" s="61">
        <v>0.58448789999999995</v>
      </c>
      <c r="L53" s="52" t="s">
        <v>28</v>
      </c>
      <c r="M53" s="53">
        <v>15.03553</v>
      </c>
      <c r="N53" s="53">
        <v>9.7195499999999999</v>
      </c>
      <c r="O53" s="54">
        <v>3.1176189999999999</v>
      </c>
      <c r="P53" s="54">
        <v>0.43859140000000002</v>
      </c>
      <c r="Q53" s="67">
        <v>0.61207279999999997</v>
      </c>
    </row>
    <row r="54" spans="1:17" x14ac:dyDescent="0.3">
      <c r="A54" s="52" t="s">
        <v>27</v>
      </c>
      <c r="B54" s="53">
        <v>19.573599999999999</v>
      </c>
      <c r="C54" s="53">
        <v>14.09737</v>
      </c>
      <c r="D54" s="54">
        <v>3.7546469999999998</v>
      </c>
      <c r="E54" s="54">
        <v>0.30831199999999997</v>
      </c>
      <c r="F54" s="61">
        <v>0.59797800000000001</v>
      </c>
    </row>
    <row r="55" spans="1:17" x14ac:dyDescent="0.3">
      <c r="A55" s="52" t="s">
        <v>28</v>
      </c>
      <c r="B55" s="53">
        <v>19.629439999999999</v>
      </c>
      <c r="C55" s="53">
        <v>13.23832</v>
      </c>
      <c r="D55" s="54">
        <v>3.6384500000000002</v>
      </c>
      <c r="E55" s="54">
        <v>0.44012970000000001</v>
      </c>
      <c r="F55" s="61">
        <v>0.56774659999999999</v>
      </c>
    </row>
    <row r="56" spans="1:17" x14ac:dyDescent="0.3">
      <c r="L56" s="97" t="s">
        <v>378</v>
      </c>
      <c r="M56" s="101" t="s">
        <v>402</v>
      </c>
      <c r="N56" s="98"/>
      <c r="O56" s="98"/>
    </row>
    <row r="57" spans="1:17" x14ac:dyDescent="0.3">
      <c r="L57" s="98"/>
      <c r="M57" s="55" t="s">
        <v>403</v>
      </c>
      <c r="N57" s="55" t="s">
        <v>404</v>
      </c>
      <c r="O57" s="55" t="s">
        <v>405</v>
      </c>
    </row>
    <row r="58" spans="1:17" x14ac:dyDescent="0.3">
      <c r="L58" s="52"/>
      <c r="M58" s="64" t="s">
        <v>406</v>
      </c>
      <c r="N58" s="64" t="s">
        <v>407</v>
      </c>
      <c r="O58" s="64" t="s">
        <v>408</v>
      </c>
    </row>
    <row r="59" spans="1:17" ht="9.75" customHeight="1" x14ac:dyDescent="0.3"/>
    <row r="60" spans="1:17" hidden="1" x14ac:dyDescent="0.3"/>
    <row r="61" spans="1:17" ht="47.25" customHeight="1" x14ac:dyDescent="0.3">
      <c r="K61" s="89" t="s">
        <v>414</v>
      </c>
      <c r="L61" s="91" t="s">
        <v>413</v>
      </c>
      <c r="M61" s="90"/>
      <c r="N61" s="90"/>
      <c r="O61" s="90"/>
      <c r="P61" s="90"/>
    </row>
    <row r="62" spans="1:17" x14ac:dyDescent="0.3">
      <c r="K62" s="90"/>
      <c r="L62" s="62" t="s">
        <v>379</v>
      </c>
      <c r="M62" s="62" t="s">
        <v>380</v>
      </c>
      <c r="N62" s="62" t="s">
        <v>381</v>
      </c>
      <c r="O62" s="62" t="s">
        <v>382</v>
      </c>
      <c r="P62" s="62" t="s">
        <v>399</v>
      </c>
    </row>
    <row r="63" spans="1:17" x14ac:dyDescent="0.3">
      <c r="K63" s="52" t="s">
        <v>21</v>
      </c>
      <c r="L63" s="54">
        <v>6.5558379999999996</v>
      </c>
      <c r="M63" s="54">
        <v>5.0641410000000002</v>
      </c>
      <c r="N63" s="54">
        <v>2.2503649999999999</v>
      </c>
      <c r="O63" s="54">
        <v>0.46557120000000002</v>
      </c>
      <c r="P63" s="54">
        <v>0.72023740000000003</v>
      </c>
    </row>
    <row r="64" spans="1:17" x14ac:dyDescent="0.3">
      <c r="K64" s="52" t="s">
        <v>25</v>
      </c>
      <c r="L64" s="54">
        <v>6.6598980000000001</v>
      </c>
      <c r="M64" s="54">
        <v>5.2244320000000002</v>
      </c>
      <c r="N64" s="54">
        <v>2.2857020000000001</v>
      </c>
      <c r="O64" s="54">
        <v>0.50571719999999998</v>
      </c>
      <c r="P64" s="54">
        <v>0.70453500000000002</v>
      </c>
    </row>
    <row r="65" spans="11:16" x14ac:dyDescent="0.3">
      <c r="K65" s="52" t="s">
        <v>26</v>
      </c>
      <c r="L65" s="54">
        <v>6.8248730000000002</v>
      </c>
      <c r="M65" s="54">
        <v>5.2104470000000003</v>
      </c>
      <c r="N65" s="54">
        <v>2.2826399999999998</v>
      </c>
      <c r="O65" s="54">
        <v>0.60790630000000001</v>
      </c>
      <c r="P65" s="54">
        <v>0.67524759999999995</v>
      </c>
    </row>
    <row r="66" spans="11:16" x14ac:dyDescent="0.3">
      <c r="K66" s="52" t="s">
        <v>27</v>
      </c>
      <c r="L66" s="54">
        <v>6.4289339999999999</v>
      </c>
      <c r="M66" s="54">
        <v>5.1789589999999999</v>
      </c>
      <c r="N66" s="54">
        <v>2.2757329999999998</v>
      </c>
      <c r="O66" s="54">
        <v>0.43347229999999998</v>
      </c>
      <c r="P66" s="54">
        <v>0.73211839999999995</v>
      </c>
    </row>
    <row r="67" spans="11:16" x14ac:dyDescent="0.3">
      <c r="K67" s="52" t="s">
        <v>28</v>
      </c>
      <c r="L67" s="54">
        <v>6.4847720000000004</v>
      </c>
      <c r="M67" s="54">
        <v>4.6558599999999997</v>
      </c>
      <c r="N67" s="54">
        <v>2.1577440000000001</v>
      </c>
      <c r="O67" s="54">
        <v>0.57301380000000002</v>
      </c>
      <c r="P67" s="54">
        <v>0.67794109999999996</v>
      </c>
    </row>
  </sheetData>
  <mergeCells count="21">
    <mergeCell ref="M56:O56"/>
    <mergeCell ref="P27:Q27"/>
    <mergeCell ref="O26:U26"/>
    <mergeCell ref="L44:L45"/>
    <mergeCell ref="M44:Q44"/>
    <mergeCell ref="K61:K62"/>
    <mergeCell ref="L61:P61"/>
    <mergeCell ref="H1:L1"/>
    <mergeCell ref="A27:A28"/>
    <mergeCell ref="B27:C27"/>
    <mergeCell ref="H27:M30"/>
    <mergeCell ref="A44:A45"/>
    <mergeCell ref="B44:F44"/>
    <mergeCell ref="H2:H3"/>
    <mergeCell ref="I2:L2"/>
    <mergeCell ref="H7:H8"/>
    <mergeCell ref="I7:L7"/>
    <mergeCell ref="H12:H13"/>
    <mergeCell ref="I12:L12"/>
    <mergeCell ref="O27:O28"/>
    <mergeCell ref="L56:L57"/>
  </mergeCells>
  <pageMargins left="0.7" right="0.7" top="0.78740157499999996" bottom="0.78740157499999996"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Y760"/>
  <sheetViews>
    <sheetView topLeftCell="D1" workbookViewId="0">
      <selection activeCell="U5" sqref="U5"/>
    </sheetView>
  </sheetViews>
  <sheetFormatPr defaultRowHeight="14.4" x14ac:dyDescent="0.3"/>
  <cols>
    <col min="14" max="14" width="10.88671875" customWidth="1"/>
    <col min="15" max="15" width="11" customWidth="1"/>
    <col min="17" max="17" width="15.88671875" bestFit="1" customWidth="1"/>
    <col min="18" max="18" width="16.88671875" bestFit="1" customWidth="1"/>
  </cols>
  <sheetData>
    <row r="2" spans="1:25" x14ac:dyDescent="0.3">
      <c r="A2" s="12" t="s">
        <v>18</v>
      </c>
      <c r="B2" s="12" t="s">
        <v>19</v>
      </c>
      <c r="C2" s="12" t="s">
        <v>20</v>
      </c>
      <c r="D2" s="12" t="s">
        <v>21</v>
      </c>
      <c r="E2" s="13" t="s">
        <v>274</v>
      </c>
      <c r="F2" s="12" t="s">
        <v>23</v>
      </c>
      <c r="G2" s="14" t="s">
        <v>275</v>
      </c>
      <c r="H2" s="12" t="s">
        <v>25</v>
      </c>
      <c r="I2" s="12" t="s">
        <v>26</v>
      </c>
      <c r="J2" s="12" t="s">
        <v>27</v>
      </c>
      <c r="K2" s="12" t="s">
        <v>28</v>
      </c>
      <c r="L2" s="12" t="s">
        <v>282</v>
      </c>
      <c r="M2" s="12" t="s">
        <v>283</v>
      </c>
      <c r="N2" s="12" t="s">
        <v>341</v>
      </c>
      <c r="O2" s="12" t="s">
        <v>340</v>
      </c>
      <c r="P2" s="12" t="s">
        <v>279</v>
      </c>
      <c r="Q2" s="12" t="s">
        <v>409</v>
      </c>
      <c r="R2" s="12" t="s">
        <v>410</v>
      </c>
      <c r="S2" s="12" t="s">
        <v>411</v>
      </c>
      <c r="T2" s="11"/>
    </row>
    <row r="3" spans="1:25" x14ac:dyDescent="0.3">
      <c r="A3" s="11" t="s">
        <v>74</v>
      </c>
      <c r="B3" s="11">
        <v>2</v>
      </c>
      <c r="C3" s="11">
        <v>3</v>
      </c>
      <c r="D3" s="11">
        <v>2</v>
      </c>
      <c r="E3" s="15">
        <v>3</v>
      </c>
      <c r="F3" s="11">
        <v>1</v>
      </c>
      <c r="G3" s="15">
        <v>2</v>
      </c>
      <c r="H3" s="11">
        <v>2</v>
      </c>
      <c r="I3" s="11">
        <v>2</v>
      </c>
      <c r="J3" s="11">
        <v>2</v>
      </c>
      <c r="K3" s="11">
        <v>1</v>
      </c>
      <c r="L3" s="11" t="s">
        <v>284</v>
      </c>
      <c r="M3" s="11">
        <v>0</v>
      </c>
      <c r="N3" s="11">
        <f>B3+C3+D3+H3+I3+J3+K3</f>
        <v>14</v>
      </c>
      <c r="O3" s="16">
        <f>+E3+F3+G3</f>
        <v>6</v>
      </c>
      <c r="P3" s="68">
        <f>SUM(B3:K3)</f>
        <v>20</v>
      </c>
      <c r="Q3" s="69">
        <f t="shared" ref="Q3:Q66" si="0">D3+H3+I3+J3+K3</f>
        <v>9</v>
      </c>
      <c r="R3" s="69">
        <f t="shared" ref="R3:R66" si="1">+E3+F3+G3</f>
        <v>6</v>
      </c>
      <c r="S3" s="69">
        <f>Q3+R3</f>
        <v>15</v>
      </c>
      <c r="T3" s="11"/>
      <c r="U3" s="102" t="s">
        <v>415</v>
      </c>
      <c r="V3" s="104" t="s">
        <v>421</v>
      </c>
      <c r="W3" s="103"/>
      <c r="X3" s="103"/>
      <c r="Y3" s="103"/>
    </row>
    <row r="4" spans="1:25" ht="26.4" x14ac:dyDescent="0.3">
      <c r="A4" s="11" t="s">
        <v>147</v>
      </c>
      <c r="B4" s="11">
        <v>3</v>
      </c>
      <c r="C4" s="11">
        <v>1</v>
      </c>
      <c r="D4" s="11">
        <v>1</v>
      </c>
      <c r="E4" s="15">
        <v>2</v>
      </c>
      <c r="F4" s="11">
        <v>1</v>
      </c>
      <c r="G4" s="15">
        <v>1</v>
      </c>
      <c r="H4" s="11">
        <v>1</v>
      </c>
      <c r="I4" s="11">
        <v>1</v>
      </c>
      <c r="J4" s="11">
        <v>2</v>
      </c>
      <c r="K4" s="11">
        <v>2</v>
      </c>
      <c r="L4" s="11" t="s">
        <v>284</v>
      </c>
      <c r="M4" s="11">
        <v>0</v>
      </c>
      <c r="N4" s="11">
        <f t="shared" ref="N4:N67" si="2">B4+C4+D4+H4+I4+J4+K4</f>
        <v>11</v>
      </c>
      <c r="O4" s="16">
        <f t="shared" ref="O4:O67" si="3">+E4+F4+G4</f>
        <v>4</v>
      </c>
      <c r="P4" s="68">
        <f t="shared" ref="P4:P67" si="4">SUM(B4:K4)</f>
        <v>15</v>
      </c>
      <c r="Q4" s="69">
        <f t="shared" si="0"/>
        <v>7</v>
      </c>
      <c r="R4" s="69">
        <f t="shared" si="1"/>
        <v>4</v>
      </c>
      <c r="S4" s="69">
        <f t="shared" ref="S4:S6" si="5">Q4+R4</f>
        <v>11</v>
      </c>
      <c r="T4" s="11"/>
      <c r="U4" s="103"/>
      <c r="V4" s="75" t="s">
        <v>416</v>
      </c>
      <c r="W4" s="75" t="s">
        <v>417</v>
      </c>
      <c r="X4" s="75" t="s">
        <v>418</v>
      </c>
      <c r="Y4" s="75" t="s">
        <v>419</v>
      </c>
    </row>
    <row r="5" spans="1:25" x14ac:dyDescent="0.3">
      <c r="A5" s="11" t="s">
        <v>59</v>
      </c>
      <c r="B5" s="11">
        <v>3</v>
      </c>
      <c r="C5" s="11">
        <v>4</v>
      </c>
      <c r="D5" s="11">
        <v>2</v>
      </c>
      <c r="E5" s="15">
        <v>2</v>
      </c>
      <c r="F5" s="11">
        <v>3</v>
      </c>
      <c r="G5" s="15">
        <v>2</v>
      </c>
      <c r="H5" s="11">
        <v>3</v>
      </c>
      <c r="I5" s="11">
        <v>2</v>
      </c>
      <c r="J5" s="11">
        <v>2</v>
      </c>
      <c r="K5" s="11">
        <v>2</v>
      </c>
      <c r="L5" s="11" t="s">
        <v>284</v>
      </c>
      <c r="M5" s="11">
        <v>0</v>
      </c>
      <c r="N5" s="11">
        <f t="shared" si="2"/>
        <v>18</v>
      </c>
      <c r="O5" s="16">
        <f t="shared" si="3"/>
        <v>7</v>
      </c>
      <c r="P5" s="68">
        <f t="shared" si="4"/>
        <v>25</v>
      </c>
      <c r="Q5" s="69">
        <f t="shared" si="0"/>
        <v>11</v>
      </c>
      <c r="R5" s="69">
        <f t="shared" si="1"/>
        <v>7</v>
      </c>
      <c r="S5" s="69">
        <f t="shared" si="5"/>
        <v>18</v>
      </c>
      <c r="T5" s="11"/>
      <c r="U5" s="76" t="s">
        <v>420</v>
      </c>
      <c r="V5" s="77">
        <v>246</v>
      </c>
      <c r="W5" s="78">
        <v>1.2544447274877068E-2</v>
      </c>
      <c r="X5" s="78">
        <v>0.1959659500430373</v>
      </c>
      <c r="Y5" s="78">
        <v>0.84479992233839662</v>
      </c>
    </row>
    <row r="6" spans="1:25" x14ac:dyDescent="0.3">
      <c r="A6" s="11" t="s">
        <v>75</v>
      </c>
      <c r="B6" s="11">
        <v>2</v>
      </c>
      <c r="C6" s="11">
        <v>3</v>
      </c>
      <c r="D6" s="11">
        <v>1</v>
      </c>
      <c r="E6" s="15">
        <v>2</v>
      </c>
      <c r="F6" s="11">
        <v>1</v>
      </c>
      <c r="G6" s="15">
        <v>2</v>
      </c>
      <c r="H6" s="11">
        <v>1</v>
      </c>
      <c r="I6" s="11">
        <v>1</v>
      </c>
      <c r="J6" s="11">
        <v>2</v>
      </c>
      <c r="K6" s="11">
        <v>2</v>
      </c>
      <c r="L6" s="11" t="s">
        <v>284</v>
      </c>
      <c r="M6" s="11">
        <v>0</v>
      </c>
      <c r="N6" s="11">
        <f t="shared" si="2"/>
        <v>12</v>
      </c>
      <c r="O6" s="16">
        <f t="shared" si="3"/>
        <v>5</v>
      </c>
      <c r="P6" s="68">
        <f t="shared" si="4"/>
        <v>17</v>
      </c>
      <c r="Q6" s="69">
        <f t="shared" si="0"/>
        <v>7</v>
      </c>
      <c r="R6" s="69">
        <f t="shared" si="1"/>
        <v>5</v>
      </c>
      <c r="S6" s="69">
        <f t="shared" si="5"/>
        <v>12</v>
      </c>
      <c r="T6" s="11"/>
    </row>
    <row r="7" spans="1:25" x14ac:dyDescent="0.3">
      <c r="A7" s="11" t="s">
        <v>205</v>
      </c>
      <c r="B7" s="11">
        <v>2</v>
      </c>
      <c r="C7" s="11">
        <v>3</v>
      </c>
      <c r="D7" s="11">
        <v>1</v>
      </c>
      <c r="E7" s="15">
        <v>4</v>
      </c>
      <c r="F7" s="11">
        <v>4</v>
      </c>
      <c r="G7" s="15">
        <v>4</v>
      </c>
      <c r="H7" s="11">
        <v>1</v>
      </c>
      <c r="I7" s="11">
        <v>1</v>
      </c>
      <c r="J7" s="11">
        <v>3</v>
      </c>
      <c r="K7" s="11">
        <v>2</v>
      </c>
      <c r="L7" s="11" t="s">
        <v>284</v>
      </c>
      <c r="M7" s="11">
        <v>0</v>
      </c>
      <c r="N7" s="11">
        <f t="shared" si="2"/>
        <v>13</v>
      </c>
      <c r="O7" s="16">
        <f t="shared" si="3"/>
        <v>12</v>
      </c>
      <c r="P7" s="68">
        <f t="shared" si="4"/>
        <v>25</v>
      </c>
      <c r="Q7" s="69">
        <f t="shared" si="0"/>
        <v>8</v>
      </c>
      <c r="R7" s="69">
        <f t="shared" si="1"/>
        <v>12</v>
      </c>
      <c r="S7" s="69">
        <f t="shared" ref="S7:S70" si="6">Q7+R7</f>
        <v>20</v>
      </c>
      <c r="T7" s="11"/>
    </row>
    <row r="8" spans="1:25" x14ac:dyDescent="0.3">
      <c r="A8" s="11" t="s">
        <v>116</v>
      </c>
      <c r="B8" s="11">
        <v>1</v>
      </c>
      <c r="C8" s="11">
        <v>1</v>
      </c>
      <c r="D8" s="11">
        <v>1</v>
      </c>
      <c r="E8" s="15">
        <v>4</v>
      </c>
      <c r="F8" s="11">
        <v>1</v>
      </c>
      <c r="G8" s="15">
        <v>3</v>
      </c>
      <c r="H8" s="11">
        <v>1</v>
      </c>
      <c r="I8" s="11">
        <v>2</v>
      </c>
      <c r="J8" s="11">
        <v>4</v>
      </c>
      <c r="K8" s="11">
        <v>4</v>
      </c>
      <c r="L8" s="11" t="s">
        <v>284</v>
      </c>
      <c r="M8" s="11">
        <v>0</v>
      </c>
      <c r="N8" s="11">
        <f t="shared" si="2"/>
        <v>14</v>
      </c>
      <c r="O8" s="16">
        <f t="shared" si="3"/>
        <v>8</v>
      </c>
      <c r="P8" s="68">
        <f t="shared" si="4"/>
        <v>22</v>
      </c>
      <c r="Q8" s="69">
        <f t="shared" si="0"/>
        <v>12</v>
      </c>
      <c r="R8" s="69">
        <f t="shared" si="1"/>
        <v>8</v>
      </c>
      <c r="S8" s="69">
        <f t="shared" si="6"/>
        <v>20</v>
      </c>
      <c r="T8" s="11"/>
    </row>
    <row r="9" spans="1:25" x14ac:dyDescent="0.3">
      <c r="A9" s="11" t="s">
        <v>88</v>
      </c>
      <c r="B9" s="11">
        <v>2</v>
      </c>
      <c r="C9" s="11">
        <v>3</v>
      </c>
      <c r="D9" s="11">
        <v>1</v>
      </c>
      <c r="E9" s="15">
        <v>2</v>
      </c>
      <c r="F9" s="11">
        <v>1</v>
      </c>
      <c r="G9" s="15">
        <v>1</v>
      </c>
      <c r="H9" s="11">
        <v>1</v>
      </c>
      <c r="I9" s="11">
        <v>1</v>
      </c>
      <c r="J9" s="11">
        <v>2</v>
      </c>
      <c r="K9" s="11">
        <v>1</v>
      </c>
      <c r="L9" s="11" t="s">
        <v>284</v>
      </c>
      <c r="M9" s="11">
        <v>0</v>
      </c>
      <c r="N9" s="11">
        <f t="shared" si="2"/>
        <v>11</v>
      </c>
      <c r="O9" s="16">
        <f t="shared" si="3"/>
        <v>4</v>
      </c>
      <c r="P9" s="68">
        <f t="shared" si="4"/>
        <v>15</v>
      </c>
      <c r="Q9" s="69">
        <f t="shared" si="0"/>
        <v>6</v>
      </c>
      <c r="R9" s="69">
        <f t="shared" si="1"/>
        <v>4</v>
      </c>
      <c r="S9" s="69">
        <f t="shared" si="6"/>
        <v>10</v>
      </c>
      <c r="T9" s="11"/>
    </row>
    <row r="10" spans="1:25" x14ac:dyDescent="0.3">
      <c r="A10" s="11" t="s">
        <v>131</v>
      </c>
      <c r="B10" s="11">
        <v>1</v>
      </c>
      <c r="C10" s="11">
        <v>1</v>
      </c>
      <c r="D10" s="11">
        <v>2</v>
      </c>
      <c r="E10" s="15">
        <v>4</v>
      </c>
      <c r="F10" s="11">
        <v>2</v>
      </c>
      <c r="G10" s="15">
        <v>4</v>
      </c>
      <c r="H10" s="11">
        <v>1</v>
      </c>
      <c r="I10" s="11">
        <v>1</v>
      </c>
      <c r="J10" s="11">
        <v>2</v>
      </c>
      <c r="K10" s="11">
        <v>1</v>
      </c>
      <c r="L10" s="11" t="s">
        <v>284</v>
      </c>
      <c r="M10" s="11">
        <v>0</v>
      </c>
      <c r="N10" s="11">
        <f t="shared" si="2"/>
        <v>9</v>
      </c>
      <c r="O10" s="16">
        <f t="shared" si="3"/>
        <v>10</v>
      </c>
      <c r="P10" s="68">
        <f t="shared" si="4"/>
        <v>19</v>
      </c>
      <c r="Q10" s="69">
        <f t="shared" si="0"/>
        <v>7</v>
      </c>
      <c r="R10" s="69">
        <f t="shared" si="1"/>
        <v>10</v>
      </c>
      <c r="S10" s="69">
        <f t="shared" si="6"/>
        <v>17</v>
      </c>
      <c r="T10" s="11"/>
    </row>
    <row r="11" spans="1:25" x14ac:dyDescent="0.3">
      <c r="A11" s="11" t="s">
        <v>160</v>
      </c>
      <c r="B11" s="11">
        <v>1</v>
      </c>
      <c r="C11" s="11">
        <v>3</v>
      </c>
      <c r="D11" s="11">
        <v>1</v>
      </c>
      <c r="E11" s="15">
        <v>3</v>
      </c>
      <c r="F11" s="11">
        <v>3</v>
      </c>
      <c r="G11" s="15">
        <v>3</v>
      </c>
      <c r="H11" s="11">
        <v>2</v>
      </c>
      <c r="I11" s="11">
        <v>1</v>
      </c>
      <c r="J11" s="11">
        <v>2</v>
      </c>
      <c r="K11" s="11">
        <v>2</v>
      </c>
      <c r="L11" s="11" t="s">
        <v>284</v>
      </c>
      <c r="M11" s="11">
        <v>0</v>
      </c>
      <c r="N11" s="11">
        <f t="shared" si="2"/>
        <v>12</v>
      </c>
      <c r="O11" s="16">
        <f t="shared" si="3"/>
        <v>9</v>
      </c>
      <c r="P11" s="68">
        <f t="shared" si="4"/>
        <v>21</v>
      </c>
      <c r="Q11" s="69">
        <f t="shared" si="0"/>
        <v>8</v>
      </c>
      <c r="R11" s="69">
        <f t="shared" si="1"/>
        <v>9</v>
      </c>
      <c r="S11" s="69">
        <f t="shared" si="6"/>
        <v>17</v>
      </c>
      <c r="T11" s="70"/>
    </row>
    <row r="12" spans="1:25" x14ac:dyDescent="0.3">
      <c r="A12" s="11" t="s">
        <v>204</v>
      </c>
      <c r="B12" s="11">
        <v>1</v>
      </c>
      <c r="C12" s="11">
        <v>1</v>
      </c>
      <c r="D12" s="11">
        <v>2</v>
      </c>
      <c r="E12" s="15">
        <v>4</v>
      </c>
      <c r="F12" s="11">
        <v>1</v>
      </c>
      <c r="G12" s="15">
        <v>4</v>
      </c>
      <c r="H12" s="11">
        <v>1</v>
      </c>
      <c r="I12" s="11">
        <v>1</v>
      </c>
      <c r="J12" s="11">
        <v>1</v>
      </c>
      <c r="K12" s="11">
        <v>3</v>
      </c>
      <c r="L12" s="11" t="s">
        <v>284</v>
      </c>
      <c r="M12" s="11">
        <v>0</v>
      </c>
      <c r="N12" s="11">
        <f t="shared" si="2"/>
        <v>10</v>
      </c>
      <c r="O12" s="16">
        <f t="shared" si="3"/>
        <v>9</v>
      </c>
      <c r="P12" s="68">
        <f t="shared" si="4"/>
        <v>19</v>
      </c>
      <c r="Q12" s="69">
        <f t="shared" si="0"/>
        <v>8</v>
      </c>
      <c r="R12" s="69">
        <f t="shared" si="1"/>
        <v>9</v>
      </c>
      <c r="S12" s="69">
        <f t="shared" si="6"/>
        <v>17</v>
      </c>
      <c r="T12" s="17"/>
    </row>
    <row r="13" spans="1:25" x14ac:dyDescent="0.3">
      <c r="A13" s="11" t="s">
        <v>70</v>
      </c>
      <c r="B13" s="11">
        <v>3</v>
      </c>
      <c r="C13" s="11">
        <v>3</v>
      </c>
      <c r="D13" s="11">
        <v>4</v>
      </c>
      <c r="E13" s="15">
        <v>3</v>
      </c>
      <c r="F13" s="11">
        <v>2</v>
      </c>
      <c r="G13" s="15">
        <v>1</v>
      </c>
      <c r="H13" s="11">
        <v>2</v>
      </c>
      <c r="I13" s="11">
        <v>3</v>
      </c>
      <c r="J13" s="11">
        <v>4</v>
      </c>
      <c r="K13" s="11">
        <v>3</v>
      </c>
      <c r="L13" s="11" t="s">
        <v>284</v>
      </c>
      <c r="M13" s="11">
        <v>0</v>
      </c>
      <c r="N13" s="11">
        <f t="shared" si="2"/>
        <v>22</v>
      </c>
      <c r="O13" s="16">
        <f t="shared" si="3"/>
        <v>6</v>
      </c>
      <c r="P13" s="68">
        <f t="shared" si="4"/>
        <v>28</v>
      </c>
      <c r="Q13" s="69">
        <f t="shared" si="0"/>
        <v>16</v>
      </c>
      <c r="R13" s="69">
        <f t="shared" si="1"/>
        <v>6</v>
      </c>
      <c r="S13" s="69">
        <f t="shared" si="6"/>
        <v>22</v>
      </c>
      <c r="T13" s="18"/>
    </row>
    <row r="14" spans="1:25" x14ac:dyDescent="0.3">
      <c r="A14" s="11" t="s">
        <v>82</v>
      </c>
      <c r="B14" s="11">
        <v>3</v>
      </c>
      <c r="C14" s="11">
        <v>4</v>
      </c>
      <c r="D14" s="11">
        <v>4</v>
      </c>
      <c r="E14" s="15">
        <v>4</v>
      </c>
      <c r="F14" s="11">
        <v>3</v>
      </c>
      <c r="G14" s="15">
        <v>4</v>
      </c>
      <c r="H14" s="11">
        <v>3</v>
      </c>
      <c r="I14" s="11">
        <v>2</v>
      </c>
      <c r="J14" s="11">
        <v>2</v>
      </c>
      <c r="K14" s="11">
        <v>2</v>
      </c>
      <c r="L14" s="11" t="s">
        <v>284</v>
      </c>
      <c r="M14" s="11">
        <v>0</v>
      </c>
      <c r="N14" s="11">
        <f t="shared" si="2"/>
        <v>20</v>
      </c>
      <c r="O14" s="16">
        <f t="shared" si="3"/>
        <v>11</v>
      </c>
      <c r="P14" s="68">
        <f t="shared" si="4"/>
        <v>31</v>
      </c>
      <c r="Q14" s="69">
        <f t="shared" si="0"/>
        <v>13</v>
      </c>
      <c r="R14" s="69">
        <f t="shared" si="1"/>
        <v>11</v>
      </c>
      <c r="S14" s="69">
        <f t="shared" si="6"/>
        <v>24</v>
      </c>
      <c r="T14" s="11"/>
    </row>
    <row r="15" spans="1:25" x14ac:dyDescent="0.3">
      <c r="A15" s="11" t="s">
        <v>105</v>
      </c>
      <c r="B15" s="11">
        <v>2</v>
      </c>
      <c r="C15" s="11">
        <v>3</v>
      </c>
      <c r="D15" s="11">
        <v>4</v>
      </c>
      <c r="E15" s="15">
        <v>3</v>
      </c>
      <c r="F15" s="11">
        <v>3</v>
      </c>
      <c r="G15" s="15">
        <v>2</v>
      </c>
      <c r="H15" s="11">
        <v>2</v>
      </c>
      <c r="I15" s="11">
        <v>3</v>
      </c>
      <c r="J15" s="11">
        <v>4</v>
      </c>
      <c r="K15" s="11">
        <v>3</v>
      </c>
      <c r="L15" s="11" t="s">
        <v>284</v>
      </c>
      <c r="M15" s="11">
        <v>0</v>
      </c>
      <c r="N15" s="11">
        <f t="shared" si="2"/>
        <v>21</v>
      </c>
      <c r="O15" s="16">
        <f t="shared" si="3"/>
        <v>8</v>
      </c>
      <c r="P15" s="68">
        <f t="shared" si="4"/>
        <v>29</v>
      </c>
      <c r="Q15" s="69">
        <f t="shared" si="0"/>
        <v>16</v>
      </c>
      <c r="R15" s="69">
        <f t="shared" si="1"/>
        <v>8</v>
      </c>
      <c r="S15" s="69">
        <f t="shared" si="6"/>
        <v>24</v>
      </c>
      <c r="T15" s="11"/>
    </row>
    <row r="16" spans="1:25" x14ac:dyDescent="0.3">
      <c r="A16" s="11" t="s">
        <v>60</v>
      </c>
      <c r="B16" s="11">
        <v>1</v>
      </c>
      <c r="C16" s="11">
        <v>1</v>
      </c>
      <c r="D16" s="11">
        <v>1</v>
      </c>
      <c r="E16" s="15">
        <v>4</v>
      </c>
      <c r="F16" s="11">
        <v>4</v>
      </c>
      <c r="G16" s="15">
        <v>3</v>
      </c>
      <c r="H16" s="11">
        <v>2</v>
      </c>
      <c r="I16" s="11">
        <v>1</v>
      </c>
      <c r="J16" s="11">
        <v>1</v>
      </c>
      <c r="K16" s="11">
        <v>1</v>
      </c>
      <c r="L16" s="11" t="s">
        <v>284</v>
      </c>
      <c r="M16" s="11">
        <v>0</v>
      </c>
      <c r="N16" s="11">
        <f t="shared" si="2"/>
        <v>8</v>
      </c>
      <c r="O16" s="16">
        <f t="shared" si="3"/>
        <v>11</v>
      </c>
      <c r="P16" s="68">
        <f t="shared" si="4"/>
        <v>19</v>
      </c>
      <c r="Q16" s="69">
        <f t="shared" si="0"/>
        <v>6</v>
      </c>
      <c r="R16" s="69">
        <f t="shared" si="1"/>
        <v>11</v>
      </c>
      <c r="S16" s="69">
        <f t="shared" si="6"/>
        <v>17</v>
      </c>
      <c r="T16" s="70"/>
    </row>
    <row r="17" spans="1:20" x14ac:dyDescent="0.3">
      <c r="A17" s="11" t="s">
        <v>153</v>
      </c>
      <c r="B17" s="11">
        <v>2</v>
      </c>
      <c r="C17" s="11">
        <v>4</v>
      </c>
      <c r="D17" s="11">
        <v>1</v>
      </c>
      <c r="E17" s="15">
        <v>2</v>
      </c>
      <c r="F17" s="11">
        <v>1</v>
      </c>
      <c r="G17" s="15">
        <v>1</v>
      </c>
      <c r="H17" s="11">
        <v>1</v>
      </c>
      <c r="I17" s="11">
        <v>1</v>
      </c>
      <c r="J17" s="11">
        <v>1</v>
      </c>
      <c r="K17" s="11">
        <v>1</v>
      </c>
      <c r="L17" s="11" t="s">
        <v>284</v>
      </c>
      <c r="M17" s="11">
        <v>0</v>
      </c>
      <c r="N17" s="11">
        <f t="shared" si="2"/>
        <v>11</v>
      </c>
      <c r="O17" s="16">
        <f t="shared" si="3"/>
        <v>4</v>
      </c>
      <c r="P17" s="68">
        <f t="shared" si="4"/>
        <v>15</v>
      </c>
      <c r="Q17" s="69">
        <f t="shared" si="0"/>
        <v>5</v>
      </c>
      <c r="R17" s="69">
        <f t="shared" si="1"/>
        <v>4</v>
      </c>
      <c r="S17" s="69">
        <f t="shared" si="6"/>
        <v>9</v>
      </c>
      <c r="T17" s="17"/>
    </row>
    <row r="18" spans="1:20" x14ac:dyDescent="0.3">
      <c r="A18" s="11" t="s">
        <v>176</v>
      </c>
      <c r="B18" s="11">
        <v>4</v>
      </c>
      <c r="C18" s="11">
        <v>3</v>
      </c>
      <c r="D18" s="11">
        <v>1</v>
      </c>
      <c r="E18" s="15">
        <v>3</v>
      </c>
      <c r="F18" s="11">
        <v>1</v>
      </c>
      <c r="G18" s="15">
        <v>2</v>
      </c>
      <c r="H18" s="11">
        <v>3</v>
      </c>
      <c r="I18" s="11">
        <v>1</v>
      </c>
      <c r="J18" s="11">
        <v>4</v>
      </c>
      <c r="K18" s="11">
        <v>1</v>
      </c>
      <c r="L18" s="11" t="s">
        <v>284</v>
      </c>
      <c r="M18" s="11">
        <v>0</v>
      </c>
      <c r="N18" s="11">
        <f t="shared" si="2"/>
        <v>17</v>
      </c>
      <c r="O18" s="16">
        <f t="shared" si="3"/>
        <v>6</v>
      </c>
      <c r="P18" s="68">
        <f t="shared" si="4"/>
        <v>23</v>
      </c>
      <c r="Q18" s="69">
        <f t="shared" si="0"/>
        <v>10</v>
      </c>
      <c r="R18" s="69">
        <f t="shared" si="1"/>
        <v>6</v>
      </c>
      <c r="S18" s="69">
        <f t="shared" si="6"/>
        <v>16</v>
      </c>
      <c r="T18" s="18"/>
    </row>
    <row r="19" spans="1:20" x14ac:dyDescent="0.3">
      <c r="A19" s="11" t="s">
        <v>192</v>
      </c>
      <c r="B19" s="11">
        <v>1</v>
      </c>
      <c r="C19" s="11">
        <v>3</v>
      </c>
      <c r="D19" s="11">
        <v>3</v>
      </c>
      <c r="E19" s="15">
        <v>2</v>
      </c>
      <c r="F19" s="11">
        <v>3</v>
      </c>
      <c r="G19" s="15">
        <v>2</v>
      </c>
      <c r="H19" s="11">
        <v>2</v>
      </c>
      <c r="I19" s="11">
        <v>2</v>
      </c>
      <c r="J19" s="11">
        <v>2</v>
      </c>
      <c r="K19" s="11">
        <v>3</v>
      </c>
      <c r="L19" s="11" t="s">
        <v>284</v>
      </c>
      <c r="M19" s="11">
        <v>0</v>
      </c>
      <c r="N19" s="11">
        <f t="shared" si="2"/>
        <v>16</v>
      </c>
      <c r="O19" s="16">
        <f t="shared" si="3"/>
        <v>7</v>
      </c>
      <c r="P19" s="68">
        <f t="shared" si="4"/>
        <v>23</v>
      </c>
      <c r="Q19" s="69">
        <f t="shared" si="0"/>
        <v>12</v>
      </c>
      <c r="R19" s="69">
        <f t="shared" si="1"/>
        <v>7</v>
      </c>
      <c r="S19" s="69">
        <f t="shared" si="6"/>
        <v>19</v>
      </c>
      <c r="T19" s="11"/>
    </row>
    <row r="20" spans="1:20" x14ac:dyDescent="0.3">
      <c r="A20" s="11" t="s">
        <v>115</v>
      </c>
      <c r="B20" s="11">
        <v>1</v>
      </c>
      <c r="C20" s="11">
        <v>3</v>
      </c>
      <c r="D20" s="11">
        <v>2</v>
      </c>
      <c r="E20" s="15">
        <v>4</v>
      </c>
      <c r="F20" s="11">
        <v>4</v>
      </c>
      <c r="G20" s="15">
        <v>4</v>
      </c>
      <c r="H20" s="11">
        <v>2</v>
      </c>
      <c r="I20" s="11">
        <v>1</v>
      </c>
      <c r="J20" s="11">
        <v>2</v>
      </c>
      <c r="K20" s="11">
        <v>1</v>
      </c>
      <c r="L20" s="11" t="s">
        <v>284</v>
      </c>
      <c r="M20" s="11">
        <v>0</v>
      </c>
      <c r="N20" s="11">
        <f t="shared" si="2"/>
        <v>12</v>
      </c>
      <c r="O20" s="16">
        <f t="shared" si="3"/>
        <v>12</v>
      </c>
      <c r="P20" s="68">
        <f t="shared" si="4"/>
        <v>24</v>
      </c>
      <c r="Q20" s="69">
        <f t="shared" si="0"/>
        <v>8</v>
      </c>
      <c r="R20" s="69">
        <f t="shared" si="1"/>
        <v>12</v>
      </c>
      <c r="S20" s="69">
        <f t="shared" si="6"/>
        <v>20</v>
      </c>
      <c r="T20" s="11"/>
    </row>
    <row r="21" spans="1:20" x14ac:dyDescent="0.3">
      <c r="A21" s="11" t="s">
        <v>88</v>
      </c>
      <c r="B21" s="11">
        <v>1</v>
      </c>
      <c r="C21" s="11">
        <v>4</v>
      </c>
      <c r="D21" s="11">
        <v>3</v>
      </c>
      <c r="E21" s="15">
        <v>4</v>
      </c>
      <c r="F21" s="11">
        <v>2</v>
      </c>
      <c r="G21" s="15">
        <v>4</v>
      </c>
      <c r="H21" s="11">
        <v>2</v>
      </c>
      <c r="I21" s="11">
        <v>2</v>
      </c>
      <c r="J21" s="11">
        <v>2</v>
      </c>
      <c r="K21" s="11">
        <v>1</v>
      </c>
      <c r="L21" s="11" t="s">
        <v>284</v>
      </c>
      <c r="M21" s="11">
        <v>0</v>
      </c>
      <c r="N21" s="11">
        <f t="shared" si="2"/>
        <v>15</v>
      </c>
      <c r="O21" s="16">
        <f t="shared" si="3"/>
        <v>10</v>
      </c>
      <c r="P21" s="68">
        <f t="shared" si="4"/>
        <v>25</v>
      </c>
      <c r="Q21" s="69">
        <f t="shared" si="0"/>
        <v>10</v>
      </c>
      <c r="R21" s="69">
        <f t="shared" si="1"/>
        <v>10</v>
      </c>
      <c r="S21" s="69">
        <f t="shared" si="6"/>
        <v>20</v>
      </c>
      <c r="T21" s="11"/>
    </row>
    <row r="22" spans="1:20" x14ac:dyDescent="0.3">
      <c r="A22" s="11" t="s">
        <v>111</v>
      </c>
      <c r="B22" s="11">
        <v>3</v>
      </c>
      <c r="C22" s="11">
        <v>4</v>
      </c>
      <c r="D22" s="11">
        <v>2</v>
      </c>
      <c r="E22" s="15">
        <v>3</v>
      </c>
      <c r="F22" s="11">
        <v>1</v>
      </c>
      <c r="G22" s="15">
        <v>2</v>
      </c>
      <c r="H22" s="11">
        <v>1</v>
      </c>
      <c r="I22" s="11">
        <v>1</v>
      </c>
      <c r="J22" s="11">
        <v>1</v>
      </c>
      <c r="K22" s="11">
        <v>1</v>
      </c>
      <c r="L22" s="11" t="s">
        <v>284</v>
      </c>
      <c r="M22" s="11">
        <v>0</v>
      </c>
      <c r="N22" s="11">
        <f t="shared" si="2"/>
        <v>13</v>
      </c>
      <c r="O22" s="16">
        <f t="shared" si="3"/>
        <v>6</v>
      </c>
      <c r="P22" s="68">
        <f t="shared" si="4"/>
        <v>19</v>
      </c>
      <c r="Q22" s="69">
        <f t="shared" si="0"/>
        <v>6</v>
      </c>
      <c r="R22" s="69">
        <f t="shared" si="1"/>
        <v>6</v>
      </c>
      <c r="S22" s="69">
        <f t="shared" si="6"/>
        <v>12</v>
      </c>
      <c r="T22" s="11"/>
    </row>
    <row r="23" spans="1:20" x14ac:dyDescent="0.3">
      <c r="A23" s="11" t="s">
        <v>67</v>
      </c>
      <c r="B23" s="11">
        <v>3</v>
      </c>
      <c r="C23" s="11">
        <v>2</v>
      </c>
      <c r="D23" s="11">
        <v>1</v>
      </c>
      <c r="E23" s="15">
        <v>1</v>
      </c>
      <c r="F23" s="11">
        <v>1</v>
      </c>
      <c r="G23" s="15">
        <v>1</v>
      </c>
      <c r="H23" s="11">
        <v>1</v>
      </c>
      <c r="I23" s="11">
        <v>1</v>
      </c>
      <c r="J23" s="11">
        <v>1</v>
      </c>
      <c r="K23" s="11">
        <v>1</v>
      </c>
      <c r="L23" s="11" t="s">
        <v>284</v>
      </c>
      <c r="M23" s="11">
        <v>0</v>
      </c>
      <c r="N23" s="11">
        <f t="shared" si="2"/>
        <v>10</v>
      </c>
      <c r="O23" s="16">
        <f t="shared" si="3"/>
        <v>3</v>
      </c>
      <c r="P23" s="68">
        <f t="shared" si="4"/>
        <v>13</v>
      </c>
      <c r="Q23" s="69">
        <f t="shared" si="0"/>
        <v>5</v>
      </c>
      <c r="R23" s="69">
        <f t="shared" si="1"/>
        <v>3</v>
      </c>
      <c r="S23" s="69">
        <f t="shared" si="6"/>
        <v>8</v>
      </c>
      <c r="T23" s="11"/>
    </row>
    <row r="24" spans="1:20" x14ac:dyDescent="0.3">
      <c r="A24" s="11" t="s">
        <v>100</v>
      </c>
      <c r="B24" s="11">
        <v>1</v>
      </c>
      <c r="C24" s="11">
        <v>4</v>
      </c>
      <c r="D24" s="11">
        <v>2</v>
      </c>
      <c r="E24" s="15">
        <v>4</v>
      </c>
      <c r="F24" s="11">
        <v>4</v>
      </c>
      <c r="G24" s="15">
        <v>4</v>
      </c>
      <c r="H24" s="11">
        <v>1</v>
      </c>
      <c r="I24" s="11">
        <v>1</v>
      </c>
      <c r="J24" s="11">
        <v>2</v>
      </c>
      <c r="K24" s="11">
        <v>1</v>
      </c>
      <c r="L24" s="11" t="s">
        <v>284</v>
      </c>
      <c r="M24" s="11">
        <v>0</v>
      </c>
      <c r="N24" s="11">
        <f t="shared" si="2"/>
        <v>12</v>
      </c>
      <c r="O24" s="16">
        <f t="shared" si="3"/>
        <v>12</v>
      </c>
      <c r="P24" s="68">
        <f t="shared" si="4"/>
        <v>24</v>
      </c>
      <c r="Q24" s="69">
        <f t="shared" si="0"/>
        <v>7</v>
      </c>
      <c r="R24" s="69">
        <f t="shared" si="1"/>
        <v>12</v>
      </c>
      <c r="S24" s="69">
        <f t="shared" si="6"/>
        <v>19</v>
      </c>
      <c r="T24" s="11"/>
    </row>
    <row r="25" spans="1:20" x14ac:dyDescent="0.3">
      <c r="A25" s="11" t="s">
        <v>88</v>
      </c>
      <c r="B25" s="11">
        <v>1</v>
      </c>
      <c r="C25" s="11">
        <v>2</v>
      </c>
      <c r="D25" s="11">
        <v>1</v>
      </c>
      <c r="E25" s="15">
        <v>4</v>
      </c>
      <c r="F25" s="11">
        <v>3</v>
      </c>
      <c r="G25" s="15">
        <v>4</v>
      </c>
      <c r="H25" s="11">
        <v>1</v>
      </c>
      <c r="I25" s="11">
        <v>1</v>
      </c>
      <c r="J25" s="11">
        <v>1</v>
      </c>
      <c r="K25" s="11">
        <v>1</v>
      </c>
      <c r="L25" s="11" t="s">
        <v>284</v>
      </c>
      <c r="M25" s="11">
        <v>0</v>
      </c>
      <c r="N25" s="11">
        <f t="shared" si="2"/>
        <v>8</v>
      </c>
      <c r="O25" s="16">
        <f t="shared" si="3"/>
        <v>11</v>
      </c>
      <c r="P25" s="68">
        <f t="shared" si="4"/>
        <v>19</v>
      </c>
      <c r="Q25" s="69">
        <f t="shared" si="0"/>
        <v>5</v>
      </c>
      <c r="R25" s="69">
        <f t="shared" si="1"/>
        <v>11</v>
      </c>
      <c r="S25" s="69">
        <f t="shared" si="6"/>
        <v>16</v>
      </c>
      <c r="T25" s="11"/>
    </row>
    <row r="26" spans="1:20" x14ac:dyDescent="0.3">
      <c r="A26" s="11" t="s">
        <v>88</v>
      </c>
      <c r="B26" s="11">
        <v>2</v>
      </c>
      <c r="C26" s="11">
        <v>3</v>
      </c>
      <c r="D26" s="11">
        <v>1</v>
      </c>
      <c r="E26" s="15">
        <v>2</v>
      </c>
      <c r="F26" s="11">
        <v>1</v>
      </c>
      <c r="G26" s="15">
        <v>2</v>
      </c>
      <c r="H26" s="11">
        <v>1</v>
      </c>
      <c r="I26" s="11">
        <v>1</v>
      </c>
      <c r="J26" s="11">
        <v>1</v>
      </c>
      <c r="K26" s="11">
        <v>2</v>
      </c>
      <c r="L26" s="11" t="s">
        <v>284</v>
      </c>
      <c r="M26" s="11">
        <v>0</v>
      </c>
      <c r="N26" s="11">
        <f t="shared" si="2"/>
        <v>11</v>
      </c>
      <c r="O26" s="16">
        <f t="shared" si="3"/>
        <v>5</v>
      </c>
      <c r="P26" s="68">
        <f t="shared" si="4"/>
        <v>16</v>
      </c>
      <c r="Q26" s="69">
        <f t="shared" si="0"/>
        <v>6</v>
      </c>
      <c r="R26" s="69">
        <f t="shared" si="1"/>
        <v>5</v>
      </c>
      <c r="S26" s="69">
        <f t="shared" si="6"/>
        <v>11</v>
      </c>
      <c r="T26" s="11"/>
    </row>
    <row r="27" spans="1:20" x14ac:dyDescent="0.3">
      <c r="A27" s="11" t="s">
        <v>55</v>
      </c>
      <c r="B27" s="11">
        <v>2</v>
      </c>
      <c r="C27" s="11">
        <v>2</v>
      </c>
      <c r="D27" s="11">
        <v>1</v>
      </c>
      <c r="E27" s="15">
        <v>4</v>
      </c>
      <c r="F27" s="11">
        <v>3</v>
      </c>
      <c r="G27" s="15">
        <v>3</v>
      </c>
      <c r="H27" s="11">
        <v>3</v>
      </c>
      <c r="I27" s="11">
        <v>2</v>
      </c>
      <c r="J27" s="11">
        <v>3</v>
      </c>
      <c r="K27" s="11">
        <v>3</v>
      </c>
      <c r="L27" s="11" t="s">
        <v>284</v>
      </c>
      <c r="M27" s="11">
        <v>0</v>
      </c>
      <c r="N27" s="11">
        <f t="shared" si="2"/>
        <v>16</v>
      </c>
      <c r="O27" s="16">
        <f t="shared" si="3"/>
        <v>10</v>
      </c>
      <c r="P27" s="68">
        <f t="shared" si="4"/>
        <v>26</v>
      </c>
      <c r="Q27" s="69">
        <f t="shared" si="0"/>
        <v>12</v>
      </c>
      <c r="R27" s="69">
        <f t="shared" si="1"/>
        <v>10</v>
      </c>
      <c r="S27" s="69">
        <f t="shared" si="6"/>
        <v>22</v>
      </c>
      <c r="T27" s="11"/>
    </row>
    <row r="28" spans="1:20" x14ac:dyDescent="0.3">
      <c r="A28" s="11" t="s">
        <v>64</v>
      </c>
      <c r="B28" s="11">
        <v>1</v>
      </c>
      <c r="C28" s="11">
        <v>2</v>
      </c>
      <c r="D28" s="11">
        <v>2</v>
      </c>
      <c r="E28" s="15">
        <v>4</v>
      </c>
      <c r="F28" s="11">
        <v>3</v>
      </c>
      <c r="G28" s="15">
        <v>3</v>
      </c>
      <c r="H28" s="11">
        <v>3</v>
      </c>
      <c r="I28" s="11">
        <v>2</v>
      </c>
      <c r="J28" s="11">
        <v>2</v>
      </c>
      <c r="K28" s="11">
        <v>1</v>
      </c>
      <c r="L28" s="11" t="s">
        <v>284</v>
      </c>
      <c r="M28" s="11">
        <v>0</v>
      </c>
      <c r="N28" s="11">
        <f t="shared" si="2"/>
        <v>13</v>
      </c>
      <c r="O28" s="16">
        <f t="shared" si="3"/>
        <v>10</v>
      </c>
      <c r="P28" s="68">
        <f t="shared" si="4"/>
        <v>23</v>
      </c>
      <c r="Q28" s="69">
        <f t="shared" si="0"/>
        <v>10</v>
      </c>
      <c r="R28" s="69">
        <f t="shared" si="1"/>
        <v>10</v>
      </c>
      <c r="S28" s="69">
        <f t="shared" si="6"/>
        <v>20</v>
      </c>
      <c r="T28" s="11"/>
    </row>
    <row r="29" spans="1:20" x14ac:dyDescent="0.3">
      <c r="A29" s="11" t="s">
        <v>70</v>
      </c>
      <c r="B29" s="11">
        <v>1</v>
      </c>
      <c r="C29" s="11">
        <v>1</v>
      </c>
      <c r="D29" s="11">
        <v>1</v>
      </c>
      <c r="E29" s="15">
        <v>3</v>
      </c>
      <c r="F29" s="11">
        <v>3</v>
      </c>
      <c r="G29" s="15">
        <v>4</v>
      </c>
      <c r="H29" s="11">
        <v>2</v>
      </c>
      <c r="I29" s="11">
        <v>1</v>
      </c>
      <c r="J29" s="11">
        <v>1</v>
      </c>
      <c r="K29" s="11">
        <v>3</v>
      </c>
      <c r="L29" s="11" t="s">
        <v>284</v>
      </c>
      <c r="M29" s="11">
        <v>0</v>
      </c>
      <c r="N29" s="11">
        <f t="shared" si="2"/>
        <v>10</v>
      </c>
      <c r="O29" s="16">
        <f t="shared" si="3"/>
        <v>10</v>
      </c>
      <c r="P29" s="68">
        <f t="shared" si="4"/>
        <v>20</v>
      </c>
      <c r="Q29" s="69">
        <f t="shared" si="0"/>
        <v>8</v>
      </c>
      <c r="R29" s="69">
        <f t="shared" si="1"/>
        <v>10</v>
      </c>
      <c r="S29" s="69">
        <f t="shared" si="6"/>
        <v>18</v>
      </c>
      <c r="T29" s="11"/>
    </row>
    <row r="30" spans="1:20" x14ac:dyDescent="0.3">
      <c r="A30" s="11" t="s">
        <v>65</v>
      </c>
      <c r="B30" s="11">
        <v>3</v>
      </c>
      <c r="C30" s="11">
        <v>2</v>
      </c>
      <c r="D30" s="11">
        <v>2</v>
      </c>
      <c r="E30" s="15">
        <v>3</v>
      </c>
      <c r="F30" s="11">
        <v>3</v>
      </c>
      <c r="G30" s="15">
        <v>2</v>
      </c>
      <c r="H30" s="11">
        <v>1</v>
      </c>
      <c r="I30" s="11">
        <v>1</v>
      </c>
      <c r="J30" s="11">
        <v>1</v>
      </c>
      <c r="K30" s="11">
        <v>1</v>
      </c>
      <c r="L30" s="11" t="s">
        <v>284</v>
      </c>
      <c r="M30" s="11">
        <v>0</v>
      </c>
      <c r="N30" s="11">
        <f t="shared" si="2"/>
        <v>11</v>
      </c>
      <c r="O30" s="16">
        <f t="shared" si="3"/>
        <v>8</v>
      </c>
      <c r="P30" s="68">
        <f t="shared" si="4"/>
        <v>19</v>
      </c>
      <c r="Q30" s="69">
        <f t="shared" si="0"/>
        <v>6</v>
      </c>
      <c r="R30" s="69">
        <f t="shared" si="1"/>
        <v>8</v>
      </c>
      <c r="S30" s="69">
        <f t="shared" si="6"/>
        <v>14</v>
      </c>
      <c r="T30" s="11"/>
    </row>
    <row r="31" spans="1:20" x14ac:dyDescent="0.3">
      <c r="A31" s="11" t="s">
        <v>135</v>
      </c>
      <c r="B31" s="11">
        <v>1</v>
      </c>
      <c r="C31" s="11">
        <v>2</v>
      </c>
      <c r="D31" s="11">
        <v>1</v>
      </c>
      <c r="E31" s="15">
        <v>4</v>
      </c>
      <c r="F31" s="11">
        <v>3</v>
      </c>
      <c r="G31" s="15">
        <v>3</v>
      </c>
      <c r="H31" s="11">
        <v>1</v>
      </c>
      <c r="I31" s="11">
        <v>1</v>
      </c>
      <c r="J31" s="11">
        <v>1</v>
      </c>
      <c r="K31" s="11">
        <v>1</v>
      </c>
      <c r="L31" s="11" t="s">
        <v>284</v>
      </c>
      <c r="M31" s="11">
        <v>0</v>
      </c>
      <c r="N31" s="11">
        <f t="shared" si="2"/>
        <v>8</v>
      </c>
      <c r="O31" s="16">
        <f t="shared" si="3"/>
        <v>10</v>
      </c>
      <c r="P31" s="68">
        <f t="shared" si="4"/>
        <v>18</v>
      </c>
      <c r="Q31" s="69">
        <f t="shared" si="0"/>
        <v>5</v>
      </c>
      <c r="R31" s="69">
        <f t="shared" si="1"/>
        <v>10</v>
      </c>
      <c r="S31" s="69">
        <f t="shared" si="6"/>
        <v>15</v>
      </c>
      <c r="T31" s="11"/>
    </row>
    <row r="32" spans="1:20" x14ac:dyDescent="0.3">
      <c r="A32" s="11" t="s">
        <v>65</v>
      </c>
      <c r="B32" s="11">
        <v>1</v>
      </c>
      <c r="C32" s="11">
        <v>1</v>
      </c>
      <c r="D32" s="11">
        <v>1</v>
      </c>
      <c r="E32" s="15">
        <v>4</v>
      </c>
      <c r="F32" s="11">
        <v>2</v>
      </c>
      <c r="G32" s="15">
        <v>3</v>
      </c>
      <c r="H32" s="11">
        <v>1</v>
      </c>
      <c r="I32" s="11">
        <v>1</v>
      </c>
      <c r="J32" s="11">
        <v>1</v>
      </c>
      <c r="K32" s="11">
        <v>1</v>
      </c>
      <c r="L32" s="11" t="s">
        <v>284</v>
      </c>
      <c r="M32" s="11">
        <v>0</v>
      </c>
      <c r="N32" s="11">
        <f t="shared" si="2"/>
        <v>7</v>
      </c>
      <c r="O32" s="16">
        <f t="shared" si="3"/>
        <v>9</v>
      </c>
      <c r="P32" s="68">
        <f t="shared" si="4"/>
        <v>16</v>
      </c>
      <c r="Q32" s="69">
        <f t="shared" si="0"/>
        <v>5</v>
      </c>
      <c r="R32" s="69">
        <f t="shared" si="1"/>
        <v>9</v>
      </c>
      <c r="S32" s="69">
        <f t="shared" si="6"/>
        <v>14</v>
      </c>
      <c r="T32" s="11"/>
    </row>
    <row r="33" spans="1:19" x14ac:dyDescent="0.3">
      <c r="A33" s="11" t="s">
        <v>210</v>
      </c>
      <c r="B33" s="11">
        <v>2</v>
      </c>
      <c r="C33" s="11">
        <v>2</v>
      </c>
      <c r="D33" s="11">
        <v>2</v>
      </c>
      <c r="E33" s="15">
        <v>3</v>
      </c>
      <c r="F33" s="11">
        <v>1</v>
      </c>
      <c r="G33" s="15">
        <v>3</v>
      </c>
      <c r="H33" s="11">
        <v>1</v>
      </c>
      <c r="I33" s="11">
        <v>1</v>
      </c>
      <c r="J33" s="11">
        <v>3</v>
      </c>
      <c r="K33" s="11">
        <v>2</v>
      </c>
      <c r="L33" s="11" t="s">
        <v>284</v>
      </c>
      <c r="M33" s="11">
        <v>0</v>
      </c>
      <c r="N33" s="11">
        <f t="shared" si="2"/>
        <v>13</v>
      </c>
      <c r="O33" s="16">
        <f t="shared" si="3"/>
        <v>7</v>
      </c>
      <c r="P33" s="68">
        <f t="shared" si="4"/>
        <v>20</v>
      </c>
      <c r="Q33" s="69">
        <f t="shared" si="0"/>
        <v>9</v>
      </c>
      <c r="R33" s="69">
        <f t="shared" si="1"/>
        <v>7</v>
      </c>
      <c r="S33" s="69">
        <f t="shared" si="6"/>
        <v>16</v>
      </c>
    </row>
    <row r="34" spans="1:19" x14ac:dyDescent="0.3">
      <c r="A34" s="11" t="s">
        <v>188</v>
      </c>
      <c r="B34" s="11">
        <v>2</v>
      </c>
      <c r="C34" s="11">
        <v>3</v>
      </c>
      <c r="D34" s="11">
        <v>2</v>
      </c>
      <c r="E34" s="15">
        <v>3</v>
      </c>
      <c r="F34" s="11">
        <v>3</v>
      </c>
      <c r="G34" s="15">
        <v>2</v>
      </c>
      <c r="H34" s="11">
        <v>2</v>
      </c>
      <c r="I34" s="11">
        <v>2</v>
      </c>
      <c r="J34" s="11">
        <v>2</v>
      </c>
      <c r="K34" s="11">
        <v>2</v>
      </c>
      <c r="L34" s="11" t="s">
        <v>284</v>
      </c>
      <c r="M34" s="11">
        <v>0</v>
      </c>
      <c r="N34" s="11">
        <f t="shared" si="2"/>
        <v>15</v>
      </c>
      <c r="O34" s="16">
        <f t="shared" si="3"/>
        <v>8</v>
      </c>
      <c r="P34" s="68">
        <f t="shared" si="4"/>
        <v>23</v>
      </c>
      <c r="Q34" s="69">
        <f t="shared" si="0"/>
        <v>10</v>
      </c>
      <c r="R34" s="69">
        <f t="shared" si="1"/>
        <v>8</v>
      </c>
      <c r="S34" s="69">
        <f t="shared" si="6"/>
        <v>18</v>
      </c>
    </row>
    <row r="35" spans="1:19" x14ac:dyDescent="0.3">
      <c r="A35" s="11" t="s">
        <v>125</v>
      </c>
      <c r="B35" s="11">
        <v>3</v>
      </c>
      <c r="C35" s="11">
        <v>3</v>
      </c>
      <c r="D35" s="11">
        <v>2</v>
      </c>
      <c r="E35" s="15">
        <v>4</v>
      </c>
      <c r="F35" s="11">
        <v>3</v>
      </c>
      <c r="G35" s="15">
        <v>3</v>
      </c>
      <c r="H35" s="11">
        <v>2</v>
      </c>
      <c r="I35" s="11">
        <v>1</v>
      </c>
      <c r="J35" s="11">
        <v>2</v>
      </c>
      <c r="K35" s="11">
        <v>2</v>
      </c>
      <c r="L35" s="11" t="s">
        <v>284</v>
      </c>
      <c r="M35" s="11">
        <v>0</v>
      </c>
      <c r="N35" s="11">
        <f t="shared" si="2"/>
        <v>15</v>
      </c>
      <c r="O35" s="16">
        <f t="shared" si="3"/>
        <v>10</v>
      </c>
      <c r="P35" s="68">
        <f t="shared" si="4"/>
        <v>25</v>
      </c>
      <c r="Q35" s="69">
        <f t="shared" si="0"/>
        <v>9</v>
      </c>
      <c r="R35" s="69">
        <f t="shared" si="1"/>
        <v>10</v>
      </c>
      <c r="S35" s="69">
        <f t="shared" si="6"/>
        <v>19</v>
      </c>
    </row>
    <row r="36" spans="1:19" x14ac:dyDescent="0.3">
      <c r="A36" s="11" t="s">
        <v>70</v>
      </c>
      <c r="B36" s="11">
        <v>1</v>
      </c>
      <c r="C36" s="11">
        <v>4</v>
      </c>
      <c r="D36" s="11">
        <v>2</v>
      </c>
      <c r="E36" s="15">
        <v>3</v>
      </c>
      <c r="F36" s="11">
        <v>3</v>
      </c>
      <c r="G36" s="15">
        <v>4</v>
      </c>
      <c r="H36" s="11">
        <v>1</v>
      </c>
      <c r="I36" s="11">
        <v>1</v>
      </c>
      <c r="J36" s="11">
        <v>1</v>
      </c>
      <c r="K36" s="11">
        <v>1</v>
      </c>
      <c r="L36" s="11" t="s">
        <v>284</v>
      </c>
      <c r="M36" s="11">
        <v>0</v>
      </c>
      <c r="N36" s="11">
        <f t="shared" si="2"/>
        <v>11</v>
      </c>
      <c r="O36" s="16">
        <f t="shared" si="3"/>
        <v>10</v>
      </c>
      <c r="P36" s="68">
        <f t="shared" si="4"/>
        <v>21</v>
      </c>
      <c r="Q36" s="69">
        <f t="shared" si="0"/>
        <v>6</v>
      </c>
      <c r="R36" s="69">
        <f t="shared" si="1"/>
        <v>10</v>
      </c>
      <c r="S36" s="69">
        <f t="shared" si="6"/>
        <v>16</v>
      </c>
    </row>
    <row r="37" spans="1:19" x14ac:dyDescent="0.3">
      <c r="A37" s="11" t="s">
        <v>195</v>
      </c>
      <c r="B37" s="11">
        <v>1</v>
      </c>
      <c r="C37" s="11">
        <v>2</v>
      </c>
      <c r="D37" s="11">
        <v>4</v>
      </c>
      <c r="E37" s="15">
        <v>3</v>
      </c>
      <c r="F37" s="11">
        <v>3</v>
      </c>
      <c r="G37" s="15">
        <v>4</v>
      </c>
      <c r="H37" s="11">
        <v>2</v>
      </c>
      <c r="I37" s="11">
        <v>2</v>
      </c>
      <c r="J37" s="11">
        <v>1</v>
      </c>
      <c r="K37" s="11">
        <v>1</v>
      </c>
      <c r="L37" s="11" t="s">
        <v>284</v>
      </c>
      <c r="M37" s="11">
        <v>0</v>
      </c>
      <c r="N37" s="11">
        <f t="shared" si="2"/>
        <v>13</v>
      </c>
      <c r="O37" s="16">
        <f t="shared" si="3"/>
        <v>10</v>
      </c>
      <c r="P37" s="68">
        <f t="shared" si="4"/>
        <v>23</v>
      </c>
      <c r="Q37" s="69">
        <f t="shared" si="0"/>
        <v>10</v>
      </c>
      <c r="R37" s="69">
        <f t="shared" si="1"/>
        <v>10</v>
      </c>
      <c r="S37" s="69">
        <f t="shared" si="6"/>
        <v>20</v>
      </c>
    </row>
    <row r="38" spans="1:19" x14ac:dyDescent="0.3">
      <c r="A38" s="11" t="s">
        <v>199</v>
      </c>
      <c r="B38" s="11">
        <v>2</v>
      </c>
      <c r="C38" s="11">
        <v>2</v>
      </c>
      <c r="D38" s="11">
        <v>2</v>
      </c>
      <c r="E38" s="15">
        <v>4</v>
      </c>
      <c r="F38" s="11">
        <v>3</v>
      </c>
      <c r="G38" s="15">
        <v>3</v>
      </c>
      <c r="H38" s="11">
        <v>2</v>
      </c>
      <c r="I38" s="11">
        <v>1</v>
      </c>
      <c r="J38" s="11">
        <v>1</v>
      </c>
      <c r="K38" s="11">
        <v>3</v>
      </c>
      <c r="L38" s="11" t="s">
        <v>285</v>
      </c>
      <c r="M38" s="11">
        <v>1</v>
      </c>
      <c r="N38" s="11">
        <f t="shared" si="2"/>
        <v>13</v>
      </c>
      <c r="O38" s="16">
        <f t="shared" si="3"/>
        <v>10</v>
      </c>
      <c r="P38" s="68">
        <f t="shared" si="4"/>
        <v>23</v>
      </c>
      <c r="Q38" s="69">
        <f t="shared" si="0"/>
        <v>9</v>
      </c>
      <c r="R38" s="69">
        <f t="shared" si="1"/>
        <v>10</v>
      </c>
      <c r="S38" s="69">
        <f t="shared" si="6"/>
        <v>19</v>
      </c>
    </row>
    <row r="39" spans="1:19" x14ac:dyDescent="0.3">
      <c r="A39" s="11" t="s">
        <v>70</v>
      </c>
      <c r="B39" s="11">
        <v>1</v>
      </c>
      <c r="C39" s="11">
        <v>2</v>
      </c>
      <c r="D39" s="11">
        <v>2</v>
      </c>
      <c r="E39" s="15">
        <v>3</v>
      </c>
      <c r="F39" s="11">
        <v>4</v>
      </c>
      <c r="G39" s="15">
        <v>4</v>
      </c>
      <c r="H39" s="11">
        <v>2</v>
      </c>
      <c r="I39" s="11">
        <v>2</v>
      </c>
      <c r="J39" s="11">
        <v>2</v>
      </c>
      <c r="K39" s="11">
        <v>1</v>
      </c>
      <c r="L39" s="11" t="s">
        <v>284</v>
      </c>
      <c r="M39" s="11">
        <v>0</v>
      </c>
      <c r="N39" s="11">
        <f t="shared" si="2"/>
        <v>12</v>
      </c>
      <c r="O39" s="16">
        <f t="shared" si="3"/>
        <v>11</v>
      </c>
      <c r="P39" s="68">
        <f t="shared" si="4"/>
        <v>23</v>
      </c>
      <c r="Q39" s="69">
        <f t="shared" si="0"/>
        <v>9</v>
      </c>
      <c r="R39" s="69">
        <f t="shared" si="1"/>
        <v>11</v>
      </c>
      <c r="S39" s="69">
        <f t="shared" si="6"/>
        <v>20</v>
      </c>
    </row>
    <row r="40" spans="1:19" x14ac:dyDescent="0.3">
      <c r="A40" s="11" t="s">
        <v>81</v>
      </c>
      <c r="B40" s="11">
        <v>2</v>
      </c>
      <c r="C40" s="11">
        <v>2</v>
      </c>
      <c r="D40" s="11">
        <v>2</v>
      </c>
      <c r="E40" s="15">
        <v>2</v>
      </c>
      <c r="F40" s="11">
        <v>2</v>
      </c>
      <c r="G40" s="15">
        <v>3</v>
      </c>
      <c r="H40" s="11">
        <v>1</v>
      </c>
      <c r="I40" s="11">
        <v>2</v>
      </c>
      <c r="J40" s="11">
        <v>2</v>
      </c>
      <c r="K40" s="11">
        <v>2</v>
      </c>
      <c r="L40" s="11" t="s">
        <v>285</v>
      </c>
      <c r="M40" s="11">
        <v>1</v>
      </c>
      <c r="N40" s="11">
        <f t="shared" si="2"/>
        <v>13</v>
      </c>
      <c r="O40" s="16">
        <f t="shared" si="3"/>
        <v>7</v>
      </c>
      <c r="P40" s="68">
        <f t="shared" si="4"/>
        <v>20</v>
      </c>
      <c r="Q40" s="69">
        <f t="shared" si="0"/>
        <v>9</v>
      </c>
      <c r="R40" s="69">
        <f t="shared" si="1"/>
        <v>7</v>
      </c>
      <c r="S40" s="69">
        <f t="shared" si="6"/>
        <v>16</v>
      </c>
    </row>
    <row r="41" spans="1:19" x14ac:dyDescent="0.3">
      <c r="A41" s="11" t="s">
        <v>53</v>
      </c>
      <c r="B41" s="11">
        <v>2</v>
      </c>
      <c r="C41" s="11">
        <v>2</v>
      </c>
      <c r="D41" s="11">
        <v>2</v>
      </c>
      <c r="E41" s="15">
        <v>2</v>
      </c>
      <c r="F41" s="11">
        <v>2</v>
      </c>
      <c r="G41" s="15">
        <v>2</v>
      </c>
      <c r="H41" s="11">
        <v>2</v>
      </c>
      <c r="I41" s="11">
        <v>1</v>
      </c>
      <c r="J41" s="11">
        <v>2</v>
      </c>
      <c r="K41" s="11">
        <v>2</v>
      </c>
      <c r="L41" s="11" t="s">
        <v>284</v>
      </c>
      <c r="M41" s="11">
        <v>0</v>
      </c>
      <c r="N41" s="11">
        <f t="shared" si="2"/>
        <v>13</v>
      </c>
      <c r="O41" s="16">
        <f t="shared" si="3"/>
        <v>6</v>
      </c>
      <c r="P41" s="68">
        <f t="shared" si="4"/>
        <v>19</v>
      </c>
      <c r="Q41" s="69">
        <f t="shared" si="0"/>
        <v>9</v>
      </c>
      <c r="R41" s="69">
        <f t="shared" si="1"/>
        <v>6</v>
      </c>
      <c r="S41" s="69">
        <f t="shared" si="6"/>
        <v>15</v>
      </c>
    </row>
    <row r="42" spans="1:19" x14ac:dyDescent="0.3">
      <c r="A42" s="11" t="s">
        <v>156</v>
      </c>
      <c r="B42" s="11">
        <v>4</v>
      </c>
      <c r="C42" s="11">
        <v>3</v>
      </c>
      <c r="D42" s="11">
        <v>1</v>
      </c>
      <c r="E42" s="15">
        <v>3</v>
      </c>
      <c r="F42" s="11">
        <v>2</v>
      </c>
      <c r="G42" s="15">
        <v>2</v>
      </c>
      <c r="H42" s="11">
        <v>1</v>
      </c>
      <c r="I42" s="11">
        <v>3</v>
      </c>
      <c r="J42" s="11">
        <v>1</v>
      </c>
      <c r="K42" s="11">
        <v>1</v>
      </c>
      <c r="L42" s="11" t="s">
        <v>285</v>
      </c>
      <c r="M42" s="11">
        <v>1</v>
      </c>
      <c r="N42" s="11">
        <f t="shared" si="2"/>
        <v>14</v>
      </c>
      <c r="O42" s="16">
        <f t="shared" si="3"/>
        <v>7</v>
      </c>
      <c r="P42" s="68">
        <f t="shared" si="4"/>
        <v>21</v>
      </c>
      <c r="Q42" s="69">
        <f t="shared" si="0"/>
        <v>7</v>
      </c>
      <c r="R42" s="69">
        <f t="shared" si="1"/>
        <v>7</v>
      </c>
      <c r="S42" s="69">
        <f t="shared" si="6"/>
        <v>14</v>
      </c>
    </row>
    <row r="43" spans="1:19" x14ac:dyDescent="0.3">
      <c r="A43" s="11" t="s">
        <v>70</v>
      </c>
      <c r="B43" s="11">
        <v>2</v>
      </c>
      <c r="C43" s="11">
        <v>4</v>
      </c>
      <c r="D43" s="11">
        <v>2</v>
      </c>
      <c r="E43" s="15">
        <v>3</v>
      </c>
      <c r="F43" s="11">
        <v>3</v>
      </c>
      <c r="G43" s="15">
        <v>3</v>
      </c>
      <c r="H43" s="11">
        <v>2</v>
      </c>
      <c r="I43" s="11">
        <v>2</v>
      </c>
      <c r="J43" s="11">
        <v>2</v>
      </c>
      <c r="K43" s="11">
        <v>2</v>
      </c>
      <c r="L43" s="11" t="s">
        <v>284</v>
      </c>
      <c r="M43" s="11">
        <v>0</v>
      </c>
      <c r="N43" s="11">
        <f t="shared" si="2"/>
        <v>16</v>
      </c>
      <c r="O43" s="16">
        <f t="shared" si="3"/>
        <v>9</v>
      </c>
      <c r="P43" s="68">
        <f t="shared" si="4"/>
        <v>25</v>
      </c>
      <c r="Q43" s="69">
        <f t="shared" si="0"/>
        <v>10</v>
      </c>
      <c r="R43" s="69">
        <f t="shared" si="1"/>
        <v>9</v>
      </c>
      <c r="S43" s="69">
        <f t="shared" si="6"/>
        <v>19</v>
      </c>
    </row>
    <row r="44" spans="1:19" x14ac:dyDescent="0.3">
      <c r="A44" s="11" t="s">
        <v>70</v>
      </c>
      <c r="B44" s="11">
        <v>1</v>
      </c>
      <c r="C44" s="11">
        <v>3</v>
      </c>
      <c r="D44" s="11">
        <v>1</v>
      </c>
      <c r="E44" s="15">
        <v>2</v>
      </c>
      <c r="F44" s="11">
        <v>1</v>
      </c>
      <c r="G44" s="15">
        <v>1</v>
      </c>
      <c r="H44" s="11">
        <v>1</v>
      </c>
      <c r="I44" s="11">
        <v>1</v>
      </c>
      <c r="J44" s="11">
        <v>2</v>
      </c>
      <c r="K44" s="11">
        <v>2</v>
      </c>
      <c r="L44" s="11" t="s">
        <v>284</v>
      </c>
      <c r="M44" s="11">
        <v>0</v>
      </c>
      <c r="N44" s="11">
        <f t="shared" si="2"/>
        <v>11</v>
      </c>
      <c r="O44" s="16">
        <f t="shared" si="3"/>
        <v>4</v>
      </c>
      <c r="P44" s="68">
        <f t="shared" si="4"/>
        <v>15</v>
      </c>
      <c r="Q44" s="69">
        <f t="shared" si="0"/>
        <v>7</v>
      </c>
      <c r="R44" s="69">
        <f t="shared" si="1"/>
        <v>4</v>
      </c>
      <c r="S44" s="69">
        <f t="shared" si="6"/>
        <v>11</v>
      </c>
    </row>
    <row r="45" spans="1:19" x14ac:dyDescent="0.3">
      <c r="A45" s="11" t="s">
        <v>70</v>
      </c>
      <c r="B45" s="11">
        <v>3</v>
      </c>
      <c r="C45" s="11">
        <v>3</v>
      </c>
      <c r="D45" s="11">
        <v>1</v>
      </c>
      <c r="E45" s="15">
        <v>2</v>
      </c>
      <c r="F45" s="11">
        <v>2</v>
      </c>
      <c r="G45" s="15">
        <v>3</v>
      </c>
      <c r="H45" s="11">
        <v>1</v>
      </c>
      <c r="I45" s="11">
        <v>2</v>
      </c>
      <c r="J45" s="11">
        <v>2</v>
      </c>
      <c r="K45" s="11">
        <v>2</v>
      </c>
      <c r="L45" s="11" t="s">
        <v>284</v>
      </c>
      <c r="M45" s="11">
        <v>0</v>
      </c>
      <c r="N45" s="11">
        <f t="shared" si="2"/>
        <v>14</v>
      </c>
      <c r="O45" s="16">
        <f t="shared" si="3"/>
        <v>7</v>
      </c>
      <c r="P45" s="68">
        <f t="shared" si="4"/>
        <v>21</v>
      </c>
      <c r="Q45" s="69">
        <f t="shared" si="0"/>
        <v>8</v>
      </c>
      <c r="R45" s="69">
        <f t="shared" si="1"/>
        <v>7</v>
      </c>
      <c r="S45" s="69">
        <f t="shared" si="6"/>
        <v>15</v>
      </c>
    </row>
    <row r="46" spans="1:19" x14ac:dyDescent="0.3">
      <c r="A46" s="11" t="s">
        <v>177</v>
      </c>
      <c r="B46" s="11">
        <v>4</v>
      </c>
      <c r="C46" s="11">
        <v>4</v>
      </c>
      <c r="D46" s="11">
        <v>1</v>
      </c>
      <c r="E46" s="15">
        <v>2</v>
      </c>
      <c r="F46" s="11">
        <v>2</v>
      </c>
      <c r="G46" s="15">
        <v>1</v>
      </c>
      <c r="H46" s="11">
        <v>1</v>
      </c>
      <c r="I46" s="11">
        <v>1</v>
      </c>
      <c r="J46" s="11">
        <v>2</v>
      </c>
      <c r="K46" s="11">
        <v>1</v>
      </c>
      <c r="L46" s="11" t="s">
        <v>284</v>
      </c>
      <c r="M46" s="11">
        <v>0</v>
      </c>
      <c r="N46" s="11">
        <f t="shared" si="2"/>
        <v>14</v>
      </c>
      <c r="O46" s="16">
        <f t="shared" si="3"/>
        <v>5</v>
      </c>
      <c r="P46" s="68">
        <f t="shared" si="4"/>
        <v>19</v>
      </c>
      <c r="Q46" s="69">
        <f t="shared" si="0"/>
        <v>6</v>
      </c>
      <c r="R46" s="69">
        <f t="shared" si="1"/>
        <v>5</v>
      </c>
      <c r="S46" s="69">
        <f t="shared" si="6"/>
        <v>11</v>
      </c>
    </row>
    <row r="47" spans="1:19" x14ac:dyDescent="0.3">
      <c r="A47" s="11" t="s">
        <v>65</v>
      </c>
      <c r="B47" s="11">
        <v>3</v>
      </c>
      <c r="C47" s="11">
        <v>3</v>
      </c>
      <c r="D47" s="11">
        <v>2</v>
      </c>
      <c r="E47" s="15">
        <v>3</v>
      </c>
      <c r="F47" s="11">
        <v>2</v>
      </c>
      <c r="G47" s="15">
        <v>3</v>
      </c>
      <c r="H47" s="11">
        <v>2</v>
      </c>
      <c r="I47" s="11">
        <v>1</v>
      </c>
      <c r="J47" s="11">
        <v>2</v>
      </c>
      <c r="K47" s="11">
        <v>2</v>
      </c>
      <c r="L47" s="11" t="s">
        <v>284</v>
      </c>
      <c r="M47" s="11">
        <v>0</v>
      </c>
      <c r="N47" s="11">
        <f t="shared" si="2"/>
        <v>15</v>
      </c>
      <c r="O47" s="16">
        <f t="shared" si="3"/>
        <v>8</v>
      </c>
      <c r="P47" s="68">
        <f t="shared" si="4"/>
        <v>23</v>
      </c>
      <c r="Q47" s="69">
        <f t="shared" si="0"/>
        <v>9</v>
      </c>
      <c r="R47" s="69">
        <f t="shared" si="1"/>
        <v>8</v>
      </c>
      <c r="S47" s="69">
        <f t="shared" si="6"/>
        <v>17</v>
      </c>
    </row>
    <row r="48" spans="1:19" x14ac:dyDescent="0.3">
      <c r="A48" s="11" t="s">
        <v>58</v>
      </c>
      <c r="B48" s="11">
        <v>1</v>
      </c>
      <c r="C48" s="11">
        <v>4</v>
      </c>
      <c r="D48" s="11">
        <v>1</v>
      </c>
      <c r="E48" s="15">
        <v>4</v>
      </c>
      <c r="F48" s="11">
        <v>1</v>
      </c>
      <c r="G48" s="15">
        <v>4</v>
      </c>
      <c r="H48" s="11">
        <v>1</v>
      </c>
      <c r="I48" s="11">
        <v>2</v>
      </c>
      <c r="J48" s="11">
        <v>1</v>
      </c>
      <c r="K48" s="11">
        <v>1</v>
      </c>
      <c r="L48" s="11" t="s">
        <v>285</v>
      </c>
      <c r="M48" s="11">
        <v>1</v>
      </c>
      <c r="N48" s="11">
        <f t="shared" si="2"/>
        <v>11</v>
      </c>
      <c r="O48" s="16">
        <f t="shared" si="3"/>
        <v>9</v>
      </c>
      <c r="P48" s="68">
        <f t="shared" si="4"/>
        <v>20</v>
      </c>
      <c r="Q48" s="69">
        <f t="shared" si="0"/>
        <v>6</v>
      </c>
      <c r="R48" s="69">
        <f t="shared" si="1"/>
        <v>9</v>
      </c>
      <c r="S48" s="69">
        <f t="shared" si="6"/>
        <v>15</v>
      </c>
    </row>
    <row r="49" spans="1:19" x14ac:dyDescent="0.3">
      <c r="A49" s="11" t="s">
        <v>61</v>
      </c>
      <c r="B49" s="11">
        <v>2</v>
      </c>
      <c r="C49" s="11">
        <v>1</v>
      </c>
      <c r="D49" s="11">
        <v>1</v>
      </c>
      <c r="E49" s="15">
        <v>4</v>
      </c>
      <c r="F49" s="11">
        <v>2</v>
      </c>
      <c r="G49" s="15">
        <v>4</v>
      </c>
      <c r="H49" s="11">
        <v>1</v>
      </c>
      <c r="I49" s="11">
        <v>2</v>
      </c>
      <c r="J49" s="11">
        <v>2</v>
      </c>
      <c r="K49" s="11">
        <v>2</v>
      </c>
      <c r="L49" s="11" t="s">
        <v>285</v>
      </c>
      <c r="M49" s="11">
        <v>1</v>
      </c>
      <c r="N49" s="11">
        <f t="shared" si="2"/>
        <v>11</v>
      </c>
      <c r="O49" s="16">
        <f t="shared" si="3"/>
        <v>10</v>
      </c>
      <c r="P49" s="68">
        <f t="shared" si="4"/>
        <v>21</v>
      </c>
      <c r="Q49" s="69">
        <f t="shared" si="0"/>
        <v>8</v>
      </c>
      <c r="R49" s="69">
        <f t="shared" si="1"/>
        <v>10</v>
      </c>
      <c r="S49" s="69">
        <f t="shared" si="6"/>
        <v>18</v>
      </c>
    </row>
    <row r="50" spans="1:19" x14ac:dyDescent="0.3">
      <c r="A50" s="11" t="s">
        <v>68</v>
      </c>
      <c r="B50" s="11">
        <v>3</v>
      </c>
      <c r="C50" s="11">
        <v>1</v>
      </c>
      <c r="D50" s="11">
        <v>1</v>
      </c>
      <c r="E50" s="15">
        <v>3</v>
      </c>
      <c r="F50" s="11">
        <v>2</v>
      </c>
      <c r="G50" s="15">
        <v>3</v>
      </c>
      <c r="H50" s="11">
        <v>2</v>
      </c>
      <c r="I50" s="11">
        <v>1</v>
      </c>
      <c r="J50" s="11">
        <v>2</v>
      </c>
      <c r="K50" s="11">
        <v>2</v>
      </c>
      <c r="L50" s="11" t="s">
        <v>284</v>
      </c>
      <c r="M50" s="11">
        <v>0</v>
      </c>
      <c r="N50" s="11">
        <f t="shared" si="2"/>
        <v>12</v>
      </c>
      <c r="O50" s="16">
        <f t="shared" si="3"/>
        <v>8</v>
      </c>
      <c r="P50" s="68">
        <f t="shared" si="4"/>
        <v>20</v>
      </c>
      <c r="Q50" s="69">
        <f t="shared" si="0"/>
        <v>8</v>
      </c>
      <c r="R50" s="69">
        <f t="shared" si="1"/>
        <v>8</v>
      </c>
      <c r="S50" s="69">
        <f t="shared" si="6"/>
        <v>16</v>
      </c>
    </row>
    <row r="51" spans="1:19" x14ac:dyDescent="0.3">
      <c r="A51" s="11" t="s">
        <v>90</v>
      </c>
      <c r="B51" s="11">
        <v>1</v>
      </c>
      <c r="C51" s="11">
        <v>2</v>
      </c>
      <c r="D51" s="11">
        <v>1</v>
      </c>
      <c r="E51" s="15">
        <v>4</v>
      </c>
      <c r="F51" s="11">
        <v>3</v>
      </c>
      <c r="G51" s="15">
        <v>4</v>
      </c>
      <c r="H51" s="11">
        <v>1</v>
      </c>
      <c r="I51" s="11">
        <v>1</v>
      </c>
      <c r="J51" s="11">
        <v>1</v>
      </c>
      <c r="K51" s="11">
        <v>1</v>
      </c>
      <c r="L51" s="11" t="s">
        <v>284</v>
      </c>
      <c r="M51" s="11">
        <v>0</v>
      </c>
      <c r="N51" s="11">
        <f t="shared" si="2"/>
        <v>8</v>
      </c>
      <c r="O51" s="16">
        <f t="shared" si="3"/>
        <v>11</v>
      </c>
      <c r="P51" s="68">
        <f t="shared" si="4"/>
        <v>19</v>
      </c>
      <c r="Q51" s="69">
        <f t="shared" si="0"/>
        <v>5</v>
      </c>
      <c r="R51" s="69">
        <f t="shared" si="1"/>
        <v>11</v>
      </c>
      <c r="S51" s="69">
        <f t="shared" si="6"/>
        <v>16</v>
      </c>
    </row>
    <row r="52" spans="1:19" x14ac:dyDescent="0.3">
      <c r="A52" s="11" t="s">
        <v>94</v>
      </c>
      <c r="B52" s="11">
        <v>2</v>
      </c>
      <c r="C52" s="11">
        <v>3</v>
      </c>
      <c r="D52" s="11">
        <v>1</v>
      </c>
      <c r="E52" s="15">
        <v>3</v>
      </c>
      <c r="F52" s="11">
        <v>2</v>
      </c>
      <c r="G52" s="15">
        <v>3</v>
      </c>
      <c r="H52" s="11">
        <v>1</v>
      </c>
      <c r="I52" s="11">
        <v>1</v>
      </c>
      <c r="J52" s="11">
        <v>2</v>
      </c>
      <c r="K52" s="11">
        <v>2</v>
      </c>
      <c r="L52" s="11" t="s">
        <v>284</v>
      </c>
      <c r="M52" s="11">
        <v>0</v>
      </c>
      <c r="N52" s="11">
        <f t="shared" si="2"/>
        <v>12</v>
      </c>
      <c r="O52" s="16">
        <f t="shared" si="3"/>
        <v>8</v>
      </c>
      <c r="P52" s="68">
        <f t="shared" si="4"/>
        <v>20</v>
      </c>
      <c r="Q52" s="69">
        <f t="shared" si="0"/>
        <v>7</v>
      </c>
      <c r="R52" s="69">
        <f t="shared" si="1"/>
        <v>8</v>
      </c>
      <c r="S52" s="69">
        <f t="shared" si="6"/>
        <v>15</v>
      </c>
    </row>
    <row r="53" spans="1:19" x14ac:dyDescent="0.3">
      <c r="A53" s="11" t="s">
        <v>190</v>
      </c>
      <c r="B53" s="11">
        <v>3</v>
      </c>
      <c r="C53" s="11">
        <v>1</v>
      </c>
      <c r="D53" s="11">
        <v>1</v>
      </c>
      <c r="E53" s="15">
        <v>4</v>
      </c>
      <c r="F53" s="11">
        <v>1</v>
      </c>
      <c r="G53" s="15">
        <v>4</v>
      </c>
      <c r="H53" s="11">
        <v>1</v>
      </c>
      <c r="I53" s="11">
        <v>1</v>
      </c>
      <c r="J53" s="11">
        <v>1</v>
      </c>
      <c r="K53" s="11">
        <v>1</v>
      </c>
      <c r="L53" s="11" t="s">
        <v>284</v>
      </c>
      <c r="M53" s="11">
        <v>0</v>
      </c>
      <c r="N53" s="11">
        <f t="shared" si="2"/>
        <v>9</v>
      </c>
      <c r="O53" s="16">
        <f t="shared" si="3"/>
        <v>9</v>
      </c>
      <c r="P53" s="68">
        <f t="shared" si="4"/>
        <v>18</v>
      </c>
      <c r="Q53" s="69">
        <f t="shared" si="0"/>
        <v>5</v>
      </c>
      <c r="R53" s="69">
        <f t="shared" si="1"/>
        <v>9</v>
      </c>
      <c r="S53" s="69">
        <f t="shared" si="6"/>
        <v>14</v>
      </c>
    </row>
    <row r="54" spans="1:19" x14ac:dyDescent="0.3">
      <c r="A54" s="11" t="s">
        <v>59</v>
      </c>
      <c r="B54" s="11">
        <v>3</v>
      </c>
      <c r="C54" s="11">
        <v>4</v>
      </c>
      <c r="D54" s="11">
        <v>2</v>
      </c>
      <c r="E54" s="15">
        <v>2</v>
      </c>
      <c r="F54" s="11">
        <v>2</v>
      </c>
      <c r="G54" s="15">
        <v>3</v>
      </c>
      <c r="H54" s="11">
        <v>2</v>
      </c>
      <c r="I54" s="11">
        <v>2</v>
      </c>
      <c r="J54" s="11">
        <v>2</v>
      </c>
      <c r="K54" s="11">
        <v>3</v>
      </c>
      <c r="L54" s="11" t="s">
        <v>284</v>
      </c>
      <c r="M54" s="11">
        <v>0</v>
      </c>
      <c r="N54" s="11">
        <f t="shared" si="2"/>
        <v>18</v>
      </c>
      <c r="O54" s="16">
        <f t="shared" si="3"/>
        <v>7</v>
      </c>
      <c r="P54" s="68">
        <f t="shared" si="4"/>
        <v>25</v>
      </c>
      <c r="Q54" s="69">
        <f t="shared" si="0"/>
        <v>11</v>
      </c>
      <c r="R54" s="69">
        <f t="shared" si="1"/>
        <v>7</v>
      </c>
      <c r="S54" s="69">
        <f t="shared" si="6"/>
        <v>18</v>
      </c>
    </row>
    <row r="55" spans="1:19" x14ac:dyDescent="0.3">
      <c r="A55" s="11" t="s">
        <v>101</v>
      </c>
      <c r="B55" s="11">
        <v>1</v>
      </c>
      <c r="C55" s="11">
        <v>1</v>
      </c>
      <c r="D55" s="11">
        <v>1</v>
      </c>
      <c r="E55" s="15">
        <v>3</v>
      </c>
      <c r="F55" s="11">
        <v>1</v>
      </c>
      <c r="G55" s="15">
        <v>2</v>
      </c>
      <c r="H55" s="11">
        <v>1</v>
      </c>
      <c r="I55" s="11">
        <v>1</v>
      </c>
      <c r="J55" s="11">
        <v>1</v>
      </c>
      <c r="K55" s="11">
        <v>1</v>
      </c>
      <c r="L55" s="11" t="s">
        <v>285</v>
      </c>
      <c r="M55" s="11">
        <v>1</v>
      </c>
      <c r="N55" s="11">
        <f t="shared" si="2"/>
        <v>7</v>
      </c>
      <c r="O55" s="16">
        <f t="shared" si="3"/>
        <v>6</v>
      </c>
      <c r="P55" s="68">
        <f t="shared" si="4"/>
        <v>13</v>
      </c>
      <c r="Q55" s="69">
        <f t="shared" si="0"/>
        <v>5</v>
      </c>
      <c r="R55" s="69">
        <f t="shared" si="1"/>
        <v>6</v>
      </c>
      <c r="S55" s="69">
        <f t="shared" si="6"/>
        <v>11</v>
      </c>
    </row>
    <row r="56" spans="1:19" x14ac:dyDescent="0.3">
      <c r="A56" s="11" t="s">
        <v>140</v>
      </c>
      <c r="B56" s="11">
        <v>3</v>
      </c>
      <c r="C56" s="11">
        <v>3</v>
      </c>
      <c r="D56" s="11">
        <v>1</v>
      </c>
      <c r="E56" s="15">
        <v>3</v>
      </c>
      <c r="F56" s="11">
        <v>2</v>
      </c>
      <c r="G56" s="15">
        <v>2</v>
      </c>
      <c r="H56" s="11">
        <v>1</v>
      </c>
      <c r="I56" s="11">
        <v>1</v>
      </c>
      <c r="J56" s="11">
        <v>2</v>
      </c>
      <c r="K56" s="11">
        <v>1</v>
      </c>
      <c r="L56" s="11" t="s">
        <v>284</v>
      </c>
      <c r="M56" s="11">
        <v>0</v>
      </c>
      <c r="N56" s="11">
        <f t="shared" si="2"/>
        <v>12</v>
      </c>
      <c r="O56" s="16">
        <f t="shared" si="3"/>
        <v>7</v>
      </c>
      <c r="P56" s="68">
        <f t="shared" si="4"/>
        <v>19</v>
      </c>
      <c r="Q56" s="69">
        <f t="shared" si="0"/>
        <v>6</v>
      </c>
      <c r="R56" s="69">
        <f t="shared" si="1"/>
        <v>7</v>
      </c>
      <c r="S56" s="69">
        <f t="shared" si="6"/>
        <v>13</v>
      </c>
    </row>
    <row r="57" spans="1:19" x14ac:dyDescent="0.3">
      <c r="A57" s="11" t="s">
        <v>164</v>
      </c>
      <c r="B57" s="11">
        <v>2</v>
      </c>
      <c r="C57" s="11">
        <v>3</v>
      </c>
      <c r="D57" s="11">
        <v>2</v>
      </c>
      <c r="E57" s="15">
        <v>4</v>
      </c>
      <c r="F57" s="11">
        <v>1</v>
      </c>
      <c r="G57" s="15">
        <v>3</v>
      </c>
      <c r="H57" s="11">
        <v>2</v>
      </c>
      <c r="I57" s="11">
        <v>1</v>
      </c>
      <c r="J57" s="11">
        <v>1</v>
      </c>
      <c r="K57" s="11">
        <v>2</v>
      </c>
      <c r="L57" s="11" t="s">
        <v>284</v>
      </c>
      <c r="M57" s="11">
        <v>0</v>
      </c>
      <c r="N57" s="11">
        <f t="shared" si="2"/>
        <v>13</v>
      </c>
      <c r="O57" s="16">
        <f t="shared" si="3"/>
        <v>8</v>
      </c>
      <c r="P57" s="68">
        <f t="shared" si="4"/>
        <v>21</v>
      </c>
      <c r="Q57" s="69">
        <f t="shared" si="0"/>
        <v>8</v>
      </c>
      <c r="R57" s="69">
        <f t="shared" si="1"/>
        <v>8</v>
      </c>
      <c r="S57" s="69">
        <f t="shared" si="6"/>
        <v>16</v>
      </c>
    </row>
    <row r="58" spans="1:19" x14ac:dyDescent="0.3">
      <c r="A58" s="11" t="s">
        <v>88</v>
      </c>
      <c r="B58" s="11">
        <v>1</v>
      </c>
      <c r="C58" s="11">
        <v>3</v>
      </c>
      <c r="D58" s="11">
        <v>2</v>
      </c>
      <c r="E58" s="15">
        <v>4</v>
      </c>
      <c r="F58" s="11">
        <v>3</v>
      </c>
      <c r="G58" s="15">
        <v>4</v>
      </c>
      <c r="H58" s="11">
        <v>2</v>
      </c>
      <c r="I58" s="11">
        <v>3</v>
      </c>
      <c r="J58" s="11">
        <v>3</v>
      </c>
      <c r="K58" s="11">
        <v>3</v>
      </c>
      <c r="L58" s="11" t="s">
        <v>284</v>
      </c>
      <c r="M58" s="11">
        <v>0</v>
      </c>
      <c r="N58" s="11">
        <f t="shared" si="2"/>
        <v>17</v>
      </c>
      <c r="O58" s="16">
        <f t="shared" si="3"/>
        <v>11</v>
      </c>
      <c r="P58" s="68">
        <f t="shared" si="4"/>
        <v>28</v>
      </c>
      <c r="Q58" s="69">
        <f t="shared" si="0"/>
        <v>13</v>
      </c>
      <c r="R58" s="69">
        <f t="shared" si="1"/>
        <v>11</v>
      </c>
      <c r="S58" s="69">
        <f t="shared" si="6"/>
        <v>24</v>
      </c>
    </row>
    <row r="59" spans="1:19" x14ac:dyDescent="0.3">
      <c r="A59" s="11" t="s">
        <v>191</v>
      </c>
      <c r="B59" s="11">
        <v>1</v>
      </c>
      <c r="C59" s="11">
        <v>3</v>
      </c>
      <c r="D59" s="11">
        <v>2</v>
      </c>
      <c r="E59" s="15">
        <v>3</v>
      </c>
      <c r="F59" s="11">
        <v>3</v>
      </c>
      <c r="G59" s="15">
        <v>4</v>
      </c>
      <c r="H59" s="11">
        <v>3</v>
      </c>
      <c r="I59" s="11">
        <v>1</v>
      </c>
      <c r="J59" s="11">
        <v>3</v>
      </c>
      <c r="K59" s="11">
        <v>2</v>
      </c>
      <c r="L59" s="11" t="s">
        <v>285</v>
      </c>
      <c r="M59" s="11">
        <v>1</v>
      </c>
      <c r="N59" s="11">
        <f t="shared" si="2"/>
        <v>15</v>
      </c>
      <c r="O59" s="16">
        <f t="shared" si="3"/>
        <v>10</v>
      </c>
      <c r="P59" s="68">
        <f t="shared" si="4"/>
        <v>25</v>
      </c>
      <c r="Q59" s="69">
        <f t="shared" si="0"/>
        <v>11</v>
      </c>
      <c r="R59" s="69">
        <f t="shared" si="1"/>
        <v>10</v>
      </c>
      <c r="S59" s="69">
        <f t="shared" si="6"/>
        <v>21</v>
      </c>
    </row>
    <row r="60" spans="1:19" x14ac:dyDescent="0.3">
      <c r="A60" s="11" t="s">
        <v>71</v>
      </c>
      <c r="B60" s="11">
        <v>4</v>
      </c>
      <c r="C60" s="11">
        <v>3</v>
      </c>
      <c r="D60" s="11">
        <v>2</v>
      </c>
      <c r="E60" s="15">
        <v>2</v>
      </c>
      <c r="F60" s="11">
        <v>2</v>
      </c>
      <c r="G60" s="15">
        <v>4</v>
      </c>
      <c r="H60" s="11">
        <v>1</v>
      </c>
      <c r="I60" s="11">
        <v>2</v>
      </c>
      <c r="J60" s="11">
        <v>4</v>
      </c>
      <c r="K60" s="11">
        <v>4</v>
      </c>
      <c r="L60" s="11" t="s">
        <v>284</v>
      </c>
      <c r="M60" s="11">
        <v>0</v>
      </c>
      <c r="N60" s="11">
        <f t="shared" si="2"/>
        <v>20</v>
      </c>
      <c r="O60" s="16">
        <f t="shared" si="3"/>
        <v>8</v>
      </c>
      <c r="P60" s="68">
        <f t="shared" si="4"/>
        <v>28</v>
      </c>
      <c r="Q60" s="69">
        <f t="shared" si="0"/>
        <v>13</v>
      </c>
      <c r="R60" s="69">
        <f t="shared" si="1"/>
        <v>8</v>
      </c>
      <c r="S60" s="69">
        <f t="shared" si="6"/>
        <v>21</v>
      </c>
    </row>
    <row r="61" spans="1:19" x14ac:dyDescent="0.3">
      <c r="A61" s="11" t="s">
        <v>102</v>
      </c>
      <c r="B61" s="11">
        <v>1</v>
      </c>
      <c r="C61" s="11">
        <v>1</v>
      </c>
      <c r="D61" s="11">
        <v>2</v>
      </c>
      <c r="E61" s="15">
        <v>4</v>
      </c>
      <c r="F61" s="11">
        <v>3</v>
      </c>
      <c r="G61" s="15">
        <v>4</v>
      </c>
      <c r="H61" s="11">
        <v>1</v>
      </c>
      <c r="I61" s="11">
        <v>1</v>
      </c>
      <c r="J61" s="11">
        <v>2</v>
      </c>
      <c r="K61" s="11">
        <v>2</v>
      </c>
      <c r="L61" s="11" t="s">
        <v>284</v>
      </c>
      <c r="M61" s="11">
        <v>0</v>
      </c>
      <c r="N61" s="11">
        <f t="shared" si="2"/>
        <v>10</v>
      </c>
      <c r="O61" s="16">
        <f t="shared" si="3"/>
        <v>11</v>
      </c>
      <c r="P61" s="68">
        <f t="shared" si="4"/>
        <v>21</v>
      </c>
      <c r="Q61" s="69">
        <f t="shared" si="0"/>
        <v>8</v>
      </c>
      <c r="R61" s="69">
        <f t="shared" si="1"/>
        <v>11</v>
      </c>
      <c r="S61" s="69">
        <f t="shared" si="6"/>
        <v>19</v>
      </c>
    </row>
    <row r="62" spans="1:19" x14ac:dyDescent="0.3">
      <c r="A62" s="11" t="s">
        <v>136</v>
      </c>
      <c r="B62" s="11">
        <v>1</v>
      </c>
      <c r="C62" s="11">
        <v>2</v>
      </c>
      <c r="D62" s="11">
        <v>1</v>
      </c>
      <c r="E62" s="15">
        <v>4</v>
      </c>
      <c r="F62" s="11">
        <v>3</v>
      </c>
      <c r="G62" s="15">
        <v>4</v>
      </c>
      <c r="H62" s="11">
        <v>1</v>
      </c>
      <c r="I62" s="11">
        <v>1</v>
      </c>
      <c r="J62" s="11">
        <v>1</v>
      </c>
      <c r="K62" s="11">
        <v>1</v>
      </c>
      <c r="L62" s="11" t="s">
        <v>284</v>
      </c>
      <c r="M62" s="11">
        <v>0</v>
      </c>
      <c r="N62" s="11">
        <f t="shared" si="2"/>
        <v>8</v>
      </c>
      <c r="O62" s="16">
        <f t="shared" si="3"/>
        <v>11</v>
      </c>
      <c r="P62" s="68">
        <f t="shared" si="4"/>
        <v>19</v>
      </c>
      <c r="Q62" s="69">
        <f t="shared" si="0"/>
        <v>5</v>
      </c>
      <c r="R62" s="69">
        <f t="shared" si="1"/>
        <v>11</v>
      </c>
      <c r="S62" s="69">
        <f t="shared" si="6"/>
        <v>16</v>
      </c>
    </row>
    <row r="63" spans="1:19" x14ac:dyDescent="0.3">
      <c r="A63" s="11" t="s">
        <v>139</v>
      </c>
      <c r="B63" s="11">
        <v>1</v>
      </c>
      <c r="C63" s="11">
        <v>4</v>
      </c>
      <c r="D63" s="11">
        <v>4</v>
      </c>
      <c r="E63" s="15">
        <v>4</v>
      </c>
      <c r="F63" s="11">
        <v>3</v>
      </c>
      <c r="G63" s="15">
        <v>4</v>
      </c>
      <c r="H63" s="11">
        <v>2</v>
      </c>
      <c r="I63" s="11">
        <v>1</v>
      </c>
      <c r="J63" s="11">
        <v>1</v>
      </c>
      <c r="K63" s="11">
        <v>3</v>
      </c>
      <c r="L63" s="11" t="s">
        <v>284</v>
      </c>
      <c r="M63" s="11">
        <v>0</v>
      </c>
      <c r="N63" s="11">
        <f t="shared" si="2"/>
        <v>16</v>
      </c>
      <c r="O63" s="16">
        <f t="shared" si="3"/>
        <v>11</v>
      </c>
      <c r="P63" s="68">
        <f t="shared" si="4"/>
        <v>27</v>
      </c>
      <c r="Q63" s="69">
        <f t="shared" si="0"/>
        <v>11</v>
      </c>
      <c r="R63" s="69">
        <f t="shared" si="1"/>
        <v>11</v>
      </c>
      <c r="S63" s="69">
        <f t="shared" si="6"/>
        <v>22</v>
      </c>
    </row>
    <row r="64" spans="1:19" x14ac:dyDescent="0.3">
      <c r="A64" s="11" t="s">
        <v>51</v>
      </c>
      <c r="B64" s="11">
        <v>1</v>
      </c>
      <c r="C64" s="11">
        <v>2</v>
      </c>
      <c r="D64" s="11">
        <v>1</v>
      </c>
      <c r="E64" s="15">
        <v>3</v>
      </c>
      <c r="F64" s="11">
        <v>3</v>
      </c>
      <c r="G64" s="15">
        <v>2</v>
      </c>
      <c r="H64" s="11">
        <v>2</v>
      </c>
      <c r="I64" s="11">
        <v>1</v>
      </c>
      <c r="J64" s="11">
        <v>2</v>
      </c>
      <c r="K64" s="11">
        <v>2</v>
      </c>
      <c r="L64" s="11" t="s">
        <v>284</v>
      </c>
      <c r="M64" s="11">
        <v>0</v>
      </c>
      <c r="N64" s="11">
        <f t="shared" si="2"/>
        <v>11</v>
      </c>
      <c r="O64" s="16">
        <f t="shared" si="3"/>
        <v>8</v>
      </c>
      <c r="P64" s="68">
        <f t="shared" si="4"/>
        <v>19</v>
      </c>
      <c r="Q64" s="69">
        <f t="shared" si="0"/>
        <v>8</v>
      </c>
      <c r="R64" s="69">
        <f t="shared" si="1"/>
        <v>8</v>
      </c>
      <c r="S64" s="69">
        <f t="shared" si="6"/>
        <v>16</v>
      </c>
    </row>
    <row r="65" spans="1:19" x14ac:dyDescent="0.3">
      <c r="A65" s="11" t="s">
        <v>88</v>
      </c>
      <c r="B65" s="11">
        <v>3</v>
      </c>
      <c r="C65" s="11">
        <v>4</v>
      </c>
      <c r="D65" s="11">
        <v>1</v>
      </c>
      <c r="E65" s="15">
        <v>4</v>
      </c>
      <c r="F65" s="11">
        <v>4</v>
      </c>
      <c r="G65" s="15">
        <v>4</v>
      </c>
      <c r="H65" s="11">
        <v>3</v>
      </c>
      <c r="I65" s="11">
        <v>1</v>
      </c>
      <c r="J65" s="11">
        <v>1</v>
      </c>
      <c r="K65" s="11">
        <v>2</v>
      </c>
      <c r="L65" s="11" t="s">
        <v>284</v>
      </c>
      <c r="M65" s="11">
        <v>0</v>
      </c>
      <c r="N65" s="11">
        <f t="shared" si="2"/>
        <v>15</v>
      </c>
      <c r="O65" s="16">
        <f t="shared" si="3"/>
        <v>12</v>
      </c>
      <c r="P65" s="68">
        <f t="shared" si="4"/>
        <v>27</v>
      </c>
      <c r="Q65" s="69">
        <f t="shared" si="0"/>
        <v>8</v>
      </c>
      <c r="R65" s="69">
        <f t="shared" si="1"/>
        <v>12</v>
      </c>
      <c r="S65" s="69">
        <f t="shared" si="6"/>
        <v>20</v>
      </c>
    </row>
    <row r="66" spans="1:19" x14ac:dyDescent="0.3">
      <c r="A66" s="11" t="s">
        <v>91</v>
      </c>
      <c r="B66" s="11">
        <v>2</v>
      </c>
      <c r="C66" s="11">
        <v>2</v>
      </c>
      <c r="D66" s="11">
        <v>1</v>
      </c>
      <c r="E66" s="15">
        <v>3</v>
      </c>
      <c r="F66" s="11">
        <v>2</v>
      </c>
      <c r="G66" s="15">
        <v>2</v>
      </c>
      <c r="H66" s="11">
        <v>1</v>
      </c>
      <c r="I66" s="11">
        <v>1</v>
      </c>
      <c r="J66" s="11">
        <v>1</v>
      </c>
      <c r="K66" s="11">
        <v>1</v>
      </c>
      <c r="L66" s="11" t="s">
        <v>284</v>
      </c>
      <c r="M66" s="11">
        <v>0</v>
      </c>
      <c r="N66" s="11">
        <f t="shared" si="2"/>
        <v>9</v>
      </c>
      <c r="O66" s="16">
        <f t="shared" si="3"/>
        <v>7</v>
      </c>
      <c r="P66" s="68">
        <f t="shared" si="4"/>
        <v>16</v>
      </c>
      <c r="Q66" s="69">
        <f t="shared" si="0"/>
        <v>5</v>
      </c>
      <c r="R66" s="69">
        <f t="shared" si="1"/>
        <v>7</v>
      </c>
      <c r="S66" s="69">
        <f t="shared" si="6"/>
        <v>12</v>
      </c>
    </row>
    <row r="67" spans="1:19" x14ac:dyDescent="0.3">
      <c r="A67" s="11" t="s">
        <v>56</v>
      </c>
      <c r="B67" s="11">
        <v>3</v>
      </c>
      <c r="C67" s="11">
        <v>4</v>
      </c>
      <c r="D67" s="11">
        <v>3</v>
      </c>
      <c r="E67" s="15">
        <v>4</v>
      </c>
      <c r="F67" s="11">
        <v>4</v>
      </c>
      <c r="G67" s="15">
        <v>4</v>
      </c>
      <c r="H67" s="11">
        <v>3</v>
      </c>
      <c r="I67" s="11">
        <v>1</v>
      </c>
      <c r="J67" s="11">
        <v>2</v>
      </c>
      <c r="K67" s="11">
        <v>3</v>
      </c>
      <c r="L67" s="11" t="s">
        <v>284</v>
      </c>
      <c r="M67" s="11">
        <v>0</v>
      </c>
      <c r="N67" s="11">
        <f t="shared" si="2"/>
        <v>19</v>
      </c>
      <c r="O67" s="16">
        <f t="shared" si="3"/>
        <v>12</v>
      </c>
      <c r="P67" s="68">
        <f t="shared" si="4"/>
        <v>31</v>
      </c>
      <c r="Q67" s="69">
        <f t="shared" ref="Q67:Q130" si="7">D67+H67+I67+J67+K67</f>
        <v>12</v>
      </c>
      <c r="R67" s="69">
        <f t="shared" ref="R67:R130" si="8">+E67+F67+G67</f>
        <v>12</v>
      </c>
      <c r="S67" s="69">
        <f t="shared" si="6"/>
        <v>24</v>
      </c>
    </row>
    <row r="68" spans="1:19" x14ac:dyDescent="0.3">
      <c r="A68" s="11" t="s">
        <v>69</v>
      </c>
      <c r="B68" s="11">
        <v>2</v>
      </c>
      <c r="C68" s="11">
        <v>3</v>
      </c>
      <c r="D68" s="11">
        <v>3</v>
      </c>
      <c r="E68" s="15">
        <v>3</v>
      </c>
      <c r="F68" s="11">
        <v>2</v>
      </c>
      <c r="G68" s="15">
        <v>3</v>
      </c>
      <c r="H68" s="11">
        <v>2</v>
      </c>
      <c r="I68" s="11">
        <v>2</v>
      </c>
      <c r="J68" s="11">
        <v>2</v>
      </c>
      <c r="K68" s="11">
        <v>3</v>
      </c>
      <c r="L68" s="11" t="s">
        <v>284</v>
      </c>
      <c r="M68" s="11">
        <v>0</v>
      </c>
      <c r="N68" s="11">
        <f t="shared" ref="N68:N131" si="9">B68+C68+D68+H68+I68+J68+K68</f>
        <v>17</v>
      </c>
      <c r="O68" s="16">
        <f t="shared" ref="O68:O131" si="10">+E68+F68+G68</f>
        <v>8</v>
      </c>
      <c r="P68" s="68">
        <f t="shared" ref="P68:P131" si="11">SUM(B68:K68)</f>
        <v>25</v>
      </c>
      <c r="Q68" s="69">
        <f t="shared" si="7"/>
        <v>12</v>
      </c>
      <c r="R68" s="69">
        <f t="shared" si="8"/>
        <v>8</v>
      </c>
      <c r="S68" s="69">
        <f t="shared" si="6"/>
        <v>20</v>
      </c>
    </row>
    <row r="69" spans="1:19" x14ac:dyDescent="0.3">
      <c r="A69" s="11" t="s">
        <v>88</v>
      </c>
      <c r="B69" s="11">
        <v>3</v>
      </c>
      <c r="C69" s="11">
        <v>2</v>
      </c>
      <c r="D69" s="11">
        <v>1</v>
      </c>
      <c r="E69" s="15">
        <v>3</v>
      </c>
      <c r="F69" s="11">
        <v>3</v>
      </c>
      <c r="G69" s="15">
        <v>2</v>
      </c>
      <c r="H69" s="11">
        <v>2</v>
      </c>
      <c r="I69" s="11">
        <v>2</v>
      </c>
      <c r="J69" s="11">
        <v>1</v>
      </c>
      <c r="K69" s="11">
        <v>2</v>
      </c>
      <c r="L69" s="11" t="s">
        <v>284</v>
      </c>
      <c r="M69" s="11">
        <v>0</v>
      </c>
      <c r="N69" s="11">
        <f t="shared" si="9"/>
        <v>13</v>
      </c>
      <c r="O69" s="16">
        <f t="shared" si="10"/>
        <v>8</v>
      </c>
      <c r="P69" s="68">
        <f t="shared" si="11"/>
        <v>21</v>
      </c>
      <c r="Q69" s="69">
        <f t="shared" si="7"/>
        <v>8</v>
      </c>
      <c r="R69" s="69">
        <f t="shared" si="8"/>
        <v>8</v>
      </c>
      <c r="S69" s="69">
        <f t="shared" si="6"/>
        <v>16</v>
      </c>
    </row>
    <row r="70" spans="1:19" x14ac:dyDescent="0.3">
      <c r="A70" s="11" t="s">
        <v>89</v>
      </c>
      <c r="B70" s="11">
        <v>1</v>
      </c>
      <c r="C70" s="11">
        <v>4</v>
      </c>
      <c r="D70" s="11">
        <v>2</v>
      </c>
      <c r="E70" s="15">
        <v>4</v>
      </c>
      <c r="F70" s="11">
        <v>3</v>
      </c>
      <c r="G70" s="15">
        <v>4</v>
      </c>
      <c r="H70" s="11">
        <v>1</v>
      </c>
      <c r="I70" s="11">
        <v>1</v>
      </c>
      <c r="J70" s="11">
        <v>2</v>
      </c>
      <c r="K70" s="11">
        <v>1</v>
      </c>
      <c r="L70" s="11" t="s">
        <v>284</v>
      </c>
      <c r="M70" s="11">
        <v>0</v>
      </c>
      <c r="N70" s="11">
        <f t="shared" si="9"/>
        <v>12</v>
      </c>
      <c r="O70" s="16">
        <f t="shared" si="10"/>
        <v>11</v>
      </c>
      <c r="P70" s="68">
        <f t="shared" si="11"/>
        <v>23</v>
      </c>
      <c r="Q70" s="69">
        <f t="shared" si="7"/>
        <v>7</v>
      </c>
      <c r="R70" s="69">
        <f t="shared" si="8"/>
        <v>11</v>
      </c>
      <c r="S70" s="69">
        <f t="shared" si="6"/>
        <v>18</v>
      </c>
    </row>
    <row r="71" spans="1:19" x14ac:dyDescent="0.3">
      <c r="A71" s="11" t="s">
        <v>70</v>
      </c>
      <c r="B71" s="11">
        <v>1</v>
      </c>
      <c r="C71" s="11">
        <v>2</v>
      </c>
      <c r="D71" s="11">
        <v>2</v>
      </c>
      <c r="E71" s="15">
        <v>3</v>
      </c>
      <c r="F71" s="11">
        <v>2</v>
      </c>
      <c r="G71" s="15">
        <v>2</v>
      </c>
      <c r="H71" s="11">
        <v>1</v>
      </c>
      <c r="I71" s="11">
        <v>2</v>
      </c>
      <c r="J71" s="11">
        <v>1</v>
      </c>
      <c r="K71" s="11">
        <v>2</v>
      </c>
      <c r="L71" s="11" t="s">
        <v>284</v>
      </c>
      <c r="M71" s="11">
        <v>0</v>
      </c>
      <c r="N71" s="11">
        <f t="shared" si="9"/>
        <v>11</v>
      </c>
      <c r="O71" s="16">
        <f t="shared" si="10"/>
        <v>7</v>
      </c>
      <c r="P71" s="68">
        <f t="shared" si="11"/>
        <v>18</v>
      </c>
      <c r="Q71" s="69">
        <f t="shared" si="7"/>
        <v>8</v>
      </c>
      <c r="R71" s="69">
        <f t="shared" si="8"/>
        <v>7</v>
      </c>
      <c r="S71" s="69">
        <f t="shared" ref="S71:S134" si="12">Q71+R71</f>
        <v>15</v>
      </c>
    </row>
    <row r="72" spans="1:19" x14ac:dyDescent="0.3">
      <c r="A72" s="11" t="s">
        <v>70</v>
      </c>
      <c r="B72" s="11">
        <v>2</v>
      </c>
      <c r="C72" s="11">
        <v>3</v>
      </c>
      <c r="D72" s="11">
        <v>1</v>
      </c>
      <c r="E72" s="15">
        <v>2</v>
      </c>
      <c r="F72" s="11">
        <v>3</v>
      </c>
      <c r="G72" s="15">
        <v>3</v>
      </c>
      <c r="H72" s="11">
        <v>1</v>
      </c>
      <c r="I72" s="11">
        <v>1</v>
      </c>
      <c r="J72" s="11">
        <v>2</v>
      </c>
      <c r="K72" s="11">
        <v>3</v>
      </c>
      <c r="L72" s="11" t="s">
        <v>284</v>
      </c>
      <c r="M72" s="11">
        <v>0</v>
      </c>
      <c r="N72" s="11">
        <f t="shared" si="9"/>
        <v>13</v>
      </c>
      <c r="O72" s="16">
        <f t="shared" si="10"/>
        <v>8</v>
      </c>
      <c r="P72" s="68">
        <f t="shared" si="11"/>
        <v>21</v>
      </c>
      <c r="Q72" s="69">
        <f t="shared" si="7"/>
        <v>8</v>
      </c>
      <c r="R72" s="69">
        <f t="shared" si="8"/>
        <v>8</v>
      </c>
      <c r="S72" s="69">
        <f t="shared" si="12"/>
        <v>16</v>
      </c>
    </row>
    <row r="73" spans="1:19" x14ac:dyDescent="0.3">
      <c r="A73" s="11" t="s">
        <v>181</v>
      </c>
      <c r="B73" s="11">
        <v>2</v>
      </c>
      <c r="C73" s="11">
        <v>1</v>
      </c>
      <c r="D73" s="11">
        <v>2</v>
      </c>
      <c r="E73" s="15">
        <v>4</v>
      </c>
      <c r="F73" s="11">
        <v>4</v>
      </c>
      <c r="G73" s="15">
        <v>4</v>
      </c>
      <c r="H73" s="11">
        <v>2</v>
      </c>
      <c r="I73" s="11">
        <v>1</v>
      </c>
      <c r="J73" s="11">
        <v>2</v>
      </c>
      <c r="K73" s="11">
        <v>2</v>
      </c>
      <c r="L73" s="11" t="s">
        <v>284</v>
      </c>
      <c r="M73" s="11">
        <v>0</v>
      </c>
      <c r="N73" s="11">
        <f t="shared" si="9"/>
        <v>12</v>
      </c>
      <c r="O73" s="16">
        <f t="shared" si="10"/>
        <v>12</v>
      </c>
      <c r="P73" s="68">
        <f t="shared" si="11"/>
        <v>24</v>
      </c>
      <c r="Q73" s="69">
        <f t="shared" si="7"/>
        <v>9</v>
      </c>
      <c r="R73" s="69">
        <f t="shared" si="8"/>
        <v>12</v>
      </c>
      <c r="S73" s="69">
        <f t="shared" si="12"/>
        <v>21</v>
      </c>
    </row>
    <row r="74" spans="1:19" x14ac:dyDescent="0.3">
      <c r="A74" s="11" t="s">
        <v>52</v>
      </c>
      <c r="B74" s="11">
        <v>2</v>
      </c>
      <c r="C74" s="11">
        <v>1</v>
      </c>
      <c r="D74" s="11">
        <v>2</v>
      </c>
      <c r="E74" s="15">
        <v>3</v>
      </c>
      <c r="F74" s="11">
        <v>2</v>
      </c>
      <c r="G74" s="15">
        <v>3</v>
      </c>
      <c r="H74" s="11">
        <v>1</v>
      </c>
      <c r="I74" s="11">
        <v>1</v>
      </c>
      <c r="J74" s="11">
        <v>1</v>
      </c>
      <c r="K74" s="11">
        <v>1</v>
      </c>
      <c r="L74" s="11" t="s">
        <v>285</v>
      </c>
      <c r="M74" s="11">
        <v>1</v>
      </c>
      <c r="N74" s="11">
        <f t="shared" si="9"/>
        <v>9</v>
      </c>
      <c r="O74" s="16">
        <f t="shared" si="10"/>
        <v>8</v>
      </c>
      <c r="P74" s="68">
        <f t="shared" si="11"/>
        <v>17</v>
      </c>
      <c r="Q74" s="69">
        <f t="shared" si="7"/>
        <v>6</v>
      </c>
      <c r="R74" s="69">
        <f t="shared" si="8"/>
        <v>8</v>
      </c>
      <c r="S74" s="69">
        <f t="shared" si="12"/>
        <v>14</v>
      </c>
    </row>
    <row r="75" spans="1:19" x14ac:dyDescent="0.3">
      <c r="A75" s="11" t="s">
        <v>77</v>
      </c>
      <c r="B75" s="11">
        <v>2</v>
      </c>
      <c r="C75" s="11">
        <v>3</v>
      </c>
      <c r="D75" s="11">
        <v>3</v>
      </c>
      <c r="E75" s="15">
        <v>3</v>
      </c>
      <c r="F75" s="11">
        <v>3</v>
      </c>
      <c r="G75" s="15">
        <v>4</v>
      </c>
      <c r="H75" s="11">
        <v>3</v>
      </c>
      <c r="I75" s="11">
        <v>3</v>
      </c>
      <c r="J75" s="11">
        <v>2</v>
      </c>
      <c r="K75" s="11">
        <v>4</v>
      </c>
      <c r="L75" s="11" t="s">
        <v>284</v>
      </c>
      <c r="M75" s="11">
        <v>0</v>
      </c>
      <c r="N75" s="11">
        <f t="shared" si="9"/>
        <v>20</v>
      </c>
      <c r="O75" s="16">
        <f t="shared" si="10"/>
        <v>10</v>
      </c>
      <c r="P75" s="68">
        <f t="shared" si="11"/>
        <v>30</v>
      </c>
      <c r="Q75" s="69">
        <f t="shared" si="7"/>
        <v>15</v>
      </c>
      <c r="R75" s="69">
        <f t="shared" si="8"/>
        <v>10</v>
      </c>
      <c r="S75" s="69">
        <f t="shared" si="12"/>
        <v>25</v>
      </c>
    </row>
    <row r="76" spans="1:19" x14ac:dyDescent="0.3">
      <c r="A76" s="11" t="s">
        <v>70</v>
      </c>
      <c r="B76" s="11">
        <v>2</v>
      </c>
      <c r="C76" s="11">
        <v>3</v>
      </c>
      <c r="D76" s="11">
        <v>2</v>
      </c>
      <c r="E76" s="15">
        <v>3</v>
      </c>
      <c r="F76" s="11">
        <v>2</v>
      </c>
      <c r="G76" s="15">
        <v>3</v>
      </c>
      <c r="H76" s="11">
        <v>2</v>
      </c>
      <c r="I76" s="11">
        <v>2</v>
      </c>
      <c r="J76" s="11">
        <v>3</v>
      </c>
      <c r="K76" s="11">
        <v>2</v>
      </c>
      <c r="L76" s="11" t="s">
        <v>284</v>
      </c>
      <c r="M76" s="11">
        <v>0</v>
      </c>
      <c r="N76" s="11">
        <f t="shared" si="9"/>
        <v>16</v>
      </c>
      <c r="O76" s="16">
        <f t="shared" si="10"/>
        <v>8</v>
      </c>
      <c r="P76" s="68">
        <f t="shared" si="11"/>
        <v>24</v>
      </c>
      <c r="Q76" s="69">
        <f t="shared" si="7"/>
        <v>11</v>
      </c>
      <c r="R76" s="69">
        <f t="shared" si="8"/>
        <v>8</v>
      </c>
      <c r="S76" s="69">
        <f t="shared" si="12"/>
        <v>19</v>
      </c>
    </row>
    <row r="77" spans="1:19" x14ac:dyDescent="0.3">
      <c r="A77" s="11" t="s">
        <v>155</v>
      </c>
      <c r="B77" s="11">
        <v>4</v>
      </c>
      <c r="C77" s="11">
        <v>4</v>
      </c>
      <c r="D77" s="11">
        <v>1</v>
      </c>
      <c r="E77" s="15">
        <v>4</v>
      </c>
      <c r="F77" s="11">
        <v>1</v>
      </c>
      <c r="G77" s="15">
        <v>4</v>
      </c>
      <c r="H77" s="11">
        <v>1</v>
      </c>
      <c r="I77" s="11">
        <v>1</v>
      </c>
      <c r="J77" s="11">
        <v>1</v>
      </c>
      <c r="K77" s="11">
        <v>1</v>
      </c>
      <c r="L77" s="11" t="s">
        <v>284</v>
      </c>
      <c r="M77" s="11">
        <v>0</v>
      </c>
      <c r="N77" s="11">
        <f t="shared" si="9"/>
        <v>13</v>
      </c>
      <c r="O77" s="16">
        <f t="shared" si="10"/>
        <v>9</v>
      </c>
      <c r="P77" s="68">
        <f t="shared" si="11"/>
        <v>22</v>
      </c>
      <c r="Q77" s="69">
        <f t="shared" si="7"/>
        <v>5</v>
      </c>
      <c r="R77" s="69">
        <f t="shared" si="8"/>
        <v>9</v>
      </c>
      <c r="S77" s="69">
        <f t="shared" si="12"/>
        <v>14</v>
      </c>
    </row>
    <row r="78" spans="1:19" x14ac:dyDescent="0.3">
      <c r="A78" s="11" t="s">
        <v>163</v>
      </c>
      <c r="B78" s="11">
        <v>3</v>
      </c>
      <c r="C78" s="11">
        <v>3</v>
      </c>
      <c r="D78" s="11">
        <v>2</v>
      </c>
      <c r="E78" s="15">
        <v>2</v>
      </c>
      <c r="F78" s="11">
        <v>1</v>
      </c>
      <c r="G78" s="15">
        <v>2</v>
      </c>
      <c r="H78" s="11">
        <v>2</v>
      </c>
      <c r="I78" s="11">
        <v>1</v>
      </c>
      <c r="J78" s="11">
        <v>1</v>
      </c>
      <c r="K78" s="11">
        <v>1</v>
      </c>
      <c r="L78" s="11" t="s">
        <v>284</v>
      </c>
      <c r="M78" s="11">
        <v>0</v>
      </c>
      <c r="N78" s="11">
        <f t="shared" si="9"/>
        <v>13</v>
      </c>
      <c r="O78" s="16">
        <f t="shared" si="10"/>
        <v>5</v>
      </c>
      <c r="P78" s="68">
        <f t="shared" si="11"/>
        <v>18</v>
      </c>
      <c r="Q78" s="69">
        <f t="shared" si="7"/>
        <v>7</v>
      </c>
      <c r="R78" s="69">
        <f t="shared" si="8"/>
        <v>5</v>
      </c>
      <c r="S78" s="69">
        <f t="shared" si="12"/>
        <v>12</v>
      </c>
    </row>
    <row r="79" spans="1:19" x14ac:dyDescent="0.3">
      <c r="A79" s="11" t="s">
        <v>165</v>
      </c>
      <c r="B79" s="11">
        <v>2</v>
      </c>
      <c r="C79" s="11">
        <v>4</v>
      </c>
      <c r="D79" s="11">
        <v>2</v>
      </c>
      <c r="E79" s="15">
        <v>4</v>
      </c>
      <c r="F79" s="11">
        <v>4</v>
      </c>
      <c r="G79" s="15">
        <v>4</v>
      </c>
      <c r="H79" s="11">
        <v>4</v>
      </c>
      <c r="I79" s="11">
        <v>1</v>
      </c>
      <c r="J79" s="11">
        <v>2</v>
      </c>
      <c r="K79" s="11">
        <v>2</v>
      </c>
      <c r="L79" s="11" t="s">
        <v>284</v>
      </c>
      <c r="M79" s="11">
        <v>0</v>
      </c>
      <c r="N79" s="11">
        <f t="shared" si="9"/>
        <v>17</v>
      </c>
      <c r="O79" s="16">
        <f t="shared" si="10"/>
        <v>12</v>
      </c>
      <c r="P79" s="68">
        <f t="shared" si="11"/>
        <v>29</v>
      </c>
      <c r="Q79" s="69">
        <f t="shared" si="7"/>
        <v>11</v>
      </c>
      <c r="R79" s="69">
        <f t="shared" si="8"/>
        <v>12</v>
      </c>
      <c r="S79" s="69">
        <f t="shared" si="12"/>
        <v>23</v>
      </c>
    </row>
    <row r="80" spans="1:19" x14ac:dyDescent="0.3">
      <c r="A80" s="11" t="s">
        <v>173</v>
      </c>
      <c r="B80" s="11">
        <v>2</v>
      </c>
      <c r="C80" s="11">
        <v>1</v>
      </c>
      <c r="D80" s="11">
        <v>2</v>
      </c>
      <c r="E80" s="15">
        <v>4</v>
      </c>
      <c r="F80" s="11">
        <v>4</v>
      </c>
      <c r="G80" s="15">
        <v>3</v>
      </c>
      <c r="H80" s="11">
        <v>2</v>
      </c>
      <c r="I80" s="11">
        <v>1</v>
      </c>
      <c r="J80" s="11">
        <v>2</v>
      </c>
      <c r="K80" s="11">
        <v>2</v>
      </c>
      <c r="L80" s="11" t="s">
        <v>284</v>
      </c>
      <c r="M80" s="11">
        <v>0</v>
      </c>
      <c r="N80" s="11">
        <f t="shared" si="9"/>
        <v>12</v>
      </c>
      <c r="O80" s="16">
        <f t="shared" si="10"/>
        <v>11</v>
      </c>
      <c r="P80" s="68">
        <f t="shared" si="11"/>
        <v>23</v>
      </c>
      <c r="Q80" s="69">
        <f t="shared" si="7"/>
        <v>9</v>
      </c>
      <c r="R80" s="69">
        <f t="shared" si="8"/>
        <v>11</v>
      </c>
      <c r="S80" s="69">
        <f t="shared" si="12"/>
        <v>20</v>
      </c>
    </row>
    <row r="81" spans="1:19" x14ac:dyDescent="0.3">
      <c r="A81" s="11" t="s">
        <v>67</v>
      </c>
      <c r="B81" s="11">
        <v>3</v>
      </c>
      <c r="C81" s="11">
        <v>2</v>
      </c>
      <c r="D81" s="11">
        <v>2</v>
      </c>
      <c r="E81" s="15">
        <v>4</v>
      </c>
      <c r="F81" s="11">
        <v>1</v>
      </c>
      <c r="G81" s="15">
        <v>4</v>
      </c>
      <c r="H81" s="11">
        <v>1</v>
      </c>
      <c r="I81" s="11">
        <v>1</v>
      </c>
      <c r="J81" s="11">
        <v>1</v>
      </c>
      <c r="K81" s="11">
        <v>2</v>
      </c>
      <c r="L81" s="11" t="s">
        <v>284</v>
      </c>
      <c r="M81" s="11">
        <v>0</v>
      </c>
      <c r="N81" s="11">
        <f t="shared" si="9"/>
        <v>12</v>
      </c>
      <c r="O81" s="16">
        <f t="shared" si="10"/>
        <v>9</v>
      </c>
      <c r="P81" s="68">
        <f t="shared" si="11"/>
        <v>21</v>
      </c>
      <c r="Q81" s="69">
        <f t="shared" si="7"/>
        <v>7</v>
      </c>
      <c r="R81" s="69">
        <f t="shared" si="8"/>
        <v>9</v>
      </c>
      <c r="S81" s="69">
        <f t="shared" si="12"/>
        <v>16</v>
      </c>
    </row>
    <row r="82" spans="1:19" x14ac:dyDescent="0.3">
      <c r="A82" s="11" t="s">
        <v>79</v>
      </c>
      <c r="B82" s="11">
        <v>2</v>
      </c>
      <c r="C82" s="11">
        <v>2</v>
      </c>
      <c r="D82" s="11">
        <v>2</v>
      </c>
      <c r="E82" s="15">
        <v>3</v>
      </c>
      <c r="F82" s="11">
        <v>2</v>
      </c>
      <c r="G82" s="15">
        <v>3</v>
      </c>
      <c r="H82" s="11">
        <v>2</v>
      </c>
      <c r="I82" s="11">
        <v>2</v>
      </c>
      <c r="J82" s="11">
        <v>2</v>
      </c>
      <c r="K82" s="11">
        <v>3</v>
      </c>
      <c r="L82" s="11" t="s">
        <v>285</v>
      </c>
      <c r="M82" s="11">
        <v>1</v>
      </c>
      <c r="N82" s="11">
        <f t="shared" si="9"/>
        <v>15</v>
      </c>
      <c r="O82" s="16">
        <f t="shared" si="10"/>
        <v>8</v>
      </c>
      <c r="P82" s="68">
        <f t="shared" si="11"/>
        <v>23</v>
      </c>
      <c r="Q82" s="69">
        <f t="shared" si="7"/>
        <v>11</v>
      </c>
      <c r="R82" s="69">
        <f t="shared" si="8"/>
        <v>8</v>
      </c>
      <c r="S82" s="69">
        <f t="shared" si="12"/>
        <v>19</v>
      </c>
    </row>
    <row r="83" spans="1:19" x14ac:dyDescent="0.3">
      <c r="A83" s="11" t="s">
        <v>96</v>
      </c>
      <c r="B83" s="11">
        <v>1</v>
      </c>
      <c r="C83" s="11">
        <v>2</v>
      </c>
      <c r="D83" s="11">
        <v>4</v>
      </c>
      <c r="E83" s="15">
        <v>4</v>
      </c>
      <c r="F83" s="11">
        <v>4</v>
      </c>
      <c r="G83" s="15">
        <v>4</v>
      </c>
      <c r="H83" s="11">
        <v>2</v>
      </c>
      <c r="I83" s="11">
        <v>3</v>
      </c>
      <c r="J83" s="11">
        <v>2</v>
      </c>
      <c r="K83" s="11">
        <v>4</v>
      </c>
      <c r="L83" s="11" t="s">
        <v>284</v>
      </c>
      <c r="M83" s="11">
        <v>0</v>
      </c>
      <c r="N83" s="11">
        <f t="shared" si="9"/>
        <v>18</v>
      </c>
      <c r="O83" s="16">
        <f t="shared" si="10"/>
        <v>12</v>
      </c>
      <c r="P83" s="68">
        <f t="shared" si="11"/>
        <v>30</v>
      </c>
      <c r="Q83" s="69">
        <f t="shared" si="7"/>
        <v>15</v>
      </c>
      <c r="R83" s="69">
        <f t="shared" si="8"/>
        <v>12</v>
      </c>
      <c r="S83" s="69">
        <f t="shared" si="12"/>
        <v>27</v>
      </c>
    </row>
    <row r="84" spans="1:19" x14ac:dyDescent="0.3">
      <c r="A84" s="11" t="s">
        <v>70</v>
      </c>
      <c r="B84" s="11">
        <v>4</v>
      </c>
      <c r="C84" s="11">
        <v>3</v>
      </c>
      <c r="D84" s="11">
        <v>1</v>
      </c>
      <c r="E84" s="15">
        <v>4</v>
      </c>
      <c r="F84" s="11">
        <v>4</v>
      </c>
      <c r="G84" s="15">
        <v>3</v>
      </c>
      <c r="H84" s="11">
        <v>1</v>
      </c>
      <c r="I84" s="11">
        <v>1</v>
      </c>
      <c r="J84" s="11">
        <v>1</v>
      </c>
      <c r="K84" s="11">
        <v>1</v>
      </c>
      <c r="L84" s="11" t="s">
        <v>284</v>
      </c>
      <c r="M84" s="11">
        <v>0</v>
      </c>
      <c r="N84" s="11">
        <f t="shared" si="9"/>
        <v>12</v>
      </c>
      <c r="O84" s="16">
        <f t="shared" si="10"/>
        <v>11</v>
      </c>
      <c r="P84" s="68">
        <f t="shared" si="11"/>
        <v>23</v>
      </c>
      <c r="Q84" s="69">
        <f t="shared" si="7"/>
        <v>5</v>
      </c>
      <c r="R84" s="69">
        <f t="shared" si="8"/>
        <v>11</v>
      </c>
      <c r="S84" s="69">
        <f t="shared" si="12"/>
        <v>16</v>
      </c>
    </row>
    <row r="85" spans="1:19" x14ac:dyDescent="0.3">
      <c r="A85" s="11" t="s">
        <v>152</v>
      </c>
      <c r="B85" s="11">
        <v>1</v>
      </c>
      <c r="C85" s="11">
        <v>3</v>
      </c>
      <c r="D85" s="11">
        <v>2</v>
      </c>
      <c r="E85" s="15">
        <v>2</v>
      </c>
      <c r="F85" s="11">
        <v>3</v>
      </c>
      <c r="G85" s="15">
        <v>4</v>
      </c>
      <c r="H85" s="11">
        <v>1</v>
      </c>
      <c r="I85" s="11">
        <v>1</v>
      </c>
      <c r="J85" s="11">
        <v>1</v>
      </c>
      <c r="K85" s="11">
        <v>1</v>
      </c>
      <c r="L85" s="11" t="s">
        <v>285</v>
      </c>
      <c r="M85" s="11">
        <v>1</v>
      </c>
      <c r="N85" s="11">
        <f t="shared" si="9"/>
        <v>10</v>
      </c>
      <c r="O85" s="16">
        <f t="shared" si="10"/>
        <v>9</v>
      </c>
      <c r="P85" s="68">
        <f t="shared" si="11"/>
        <v>19</v>
      </c>
      <c r="Q85" s="69">
        <f t="shared" si="7"/>
        <v>6</v>
      </c>
      <c r="R85" s="69">
        <f t="shared" si="8"/>
        <v>9</v>
      </c>
      <c r="S85" s="69">
        <f t="shared" si="12"/>
        <v>15</v>
      </c>
    </row>
    <row r="86" spans="1:19" x14ac:dyDescent="0.3">
      <c r="A86" s="11" t="s">
        <v>154</v>
      </c>
      <c r="B86" s="11">
        <v>1</v>
      </c>
      <c r="C86" s="11">
        <v>3</v>
      </c>
      <c r="D86" s="11">
        <v>1</v>
      </c>
      <c r="E86" s="15">
        <v>3</v>
      </c>
      <c r="F86" s="11">
        <v>2</v>
      </c>
      <c r="G86" s="15">
        <v>3</v>
      </c>
      <c r="H86" s="11">
        <v>1</v>
      </c>
      <c r="I86" s="11">
        <v>1</v>
      </c>
      <c r="J86" s="11">
        <v>1</v>
      </c>
      <c r="K86" s="11">
        <v>1</v>
      </c>
      <c r="L86" s="11" t="s">
        <v>284</v>
      </c>
      <c r="M86" s="11">
        <v>0</v>
      </c>
      <c r="N86" s="11">
        <f t="shared" si="9"/>
        <v>9</v>
      </c>
      <c r="O86" s="16">
        <f t="shared" si="10"/>
        <v>8</v>
      </c>
      <c r="P86" s="68">
        <f t="shared" si="11"/>
        <v>17</v>
      </c>
      <c r="Q86" s="69">
        <f t="shared" si="7"/>
        <v>5</v>
      </c>
      <c r="R86" s="69">
        <f t="shared" si="8"/>
        <v>8</v>
      </c>
      <c r="S86" s="69">
        <f t="shared" si="12"/>
        <v>13</v>
      </c>
    </row>
    <row r="87" spans="1:19" x14ac:dyDescent="0.3">
      <c r="A87" s="11" t="s">
        <v>174</v>
      </c>
      <c r="B87" s="11">
        <v>1</v>
      </c>
      <c r="C87" s="11">
        <v>1</v>
      </c>
      <c r="D87" s="11">
        <v>1</v>
      </c>
      <c r="E87" s="15">
        <v>2</v>
      </c>
      <c r="F87" s="11">
        <v>1</v>
      </c>
      <c r="G87" s="15">
        <v>4</v>
      </c>
      <c r="H87" s="11">
        <v>1</v>
      </c>
      <c r="I87" s="11">
        <v>1</v>
      </c>
      <c r="J87" s="11">
        <v>1</v>
      </c>
      <c r="K87" s="11">
        <v>1</v>
      </c>
      <c r="L87" s="11" t="s">
        <v>284</v>
      </c>
      <c r="M87" s="11">
        <v>0</v>
      </c>
      <c r="N87" s="11">
        <f t="shared" si="9"/>
        <v>7</v>
      </c>
      <c r="O87" s="16">
        <f t="shared" si="10"/>
        <v>7</v>
      </c>
      <c r="P87" s="68">
        <f t="shared" si="11"/>
        <v>14</v>
      </c>
      <c r="Q87" s="69">
        <f t="shared" si="7"/>
        <v>5</v>
      </c>
      <c r="R87" s="69">
        <f t="shared" si="8"/>
        <v>7</v>
      </c>
      <c r="S87" s="69">
        <f t="shared" si="12"/>
        <v>12</v>
      </c>
    </row>
    <row r="88" spans="1:19" x14ac:dyDescent="0.3">
      <c r="A88" s="11" t="s">
        <v>184</v>
      </c>
      <c r="B88" s="11">
        <v>3</v>
      </c>
      <c r="C88" s="11">
        <v>4</v>
      </c>
      <c r="D88" s="11">
        <v>2</v>
      </c>
      <c r="E88" s="15">
        <v>3</v>
      </c>
      <c r="F88" s="11">
        <v>2</v>
      </c>
      <c r="G88" s="15">
        <v>3</v>
      </c>
      <c r="H88" s="11">
        <v>2</v>
      </c>
      <c r="I88" s="11">
        <v>2</v>
      </c>
      <c r="J88" s="11">
        <v>2</v>
      </c>
      <c r="K88" s="11">
        <v>1</v>
      </c>
      <c r="L88" s="11" t="s">
        <v>284</v>
      </c>
      <c r="M88" s="11">
        <v>0</v>
      </c>
      <c r="N88" s="11">
        <f t="shared" si="9"/>
        <v>16</v>
      </c>
      <c r="O88" s="16">
        <f t="shared" si="10"/>
        <v>8</v>
      </c>
      <c r="P88" s="68">
        <f t="shared" si="11"/>
        <v>24</v>
      </c>
      <c r="Q88" s="69">
        <f t="shared" si="7"/>
        <v>9</v>
      </c>
      <c r="R88" s="69">
        <f t="shared" si="8"/>
        <v>8</v>
      </c>
      <c r="S88" s="69">
        <f t="shared" si="12"/>
        <v>17</v>
      </c>
    </row>
    <row r="89" spans="1:19" x14ac:dyDescent="0.3">
      <c r="A89" s="11" t="s">
        <v>186</v>
      </c>
      <c r="B89" s="11">
        <v>1</v>
      </c>
      <c r="C89" s="11">
        <v>3</v>
      </c>
      <c r="D89" s="11">
        <v>1</v>
      </c>
      <c r="E89" s="15">
        <v>4</v>
      </c>
      <c r="F89" s="11">
        <v>4</v>
      </c>
      <c r="G89" s="15">
        <v>4</v>
      </c>
      <c r="H89" s="11">
        <v>3</v>
      </c>
      <c r="I89" s="11">
        <v>1</v>
      </c>
      <c r="J89" s="11">
        <v>1</v>
      </c>
      <c r="K89" s="11">
        <v>2</v>
      </c>
      <c r="L89" s="11" t="s">
        <v>284</v>
      </c>
      <c r="M89" s="11">
        <v>0</v>
      </c>
      <c r="N89" s="11">
        <f t="shared" si="9"/>
        <v>12</v>
      </c>
      <c r="O89" s="16">
        <f t="shared" si="10"/>
        <v>12</v>
      </c>
      <c r="P89" s="68">
        <f t="shared" si="11"/>
        <v>24</v>
      </c>
      <c r="Q89" s="69">
        <f t="shared" si="7"/>
        <v>8</v>
      </c>
      <c r="R89" s="69">
        <f t="shared" si="8"/>
        <v>12</v>
      </c>
      <c r="S89" s="69">
        <f t="shared" si="12"/>
        <v>20</v>
      </c>
    </row>
    <row r="90" spans="1:19" x14ac:dyDescent="0.3">
      <c r="A90" s="11" t="s">
        <v>133</v>
      </c>
      <c r="B90" s="11">
        <v>2</v>
      </c>
      <c r="C90" s="11">
        <v>1</v>
      </c>
      <c r="D90" s="11">
        <v>1</v>
      </c>
      <c r="E90" s="15">
        <v>3</v>
      </c>
      <c r="F90" s="11">
        <v>3</v>
      </c>
      <c r="G90" s="15">
        <v>3</v>
      </c>
      <c r="H90" s="11">
        <v>1</v>
      </c>
      <c r="I90" s="11">
        <v>1</v>
      </c>
      <c r="J90" s="11">
        <v>1</v>
      </c>
      <c r="K90" s="11">
        <v>1</v>
      </c>
      <c r="L90" s="11" t="s">
        <v>284</v>
      </c>
      <c r="M90" s="11">
        <v>0</v>
      </c>
      <c r="N90" s="11">
        <f t="shared" si="9"/>
        <v>8</v>
      </c>
      <c r="O90" s="16">
        <f t="shared" si="10"/>
        <v>9</v>
      </c>
      <c r="P90" s="68">
        <f t="shared" si="11"/>
        <v>17</v>
      </c>
      <c r="Q90" s="69">
        <f t="shared" si="7"/>
        <v>5</v>
      </c>
      <c r="R90" s="69">
        <f t="shared" si="8"/>
        <v>9</v>
      </c>
      <c r="S90" s="69">
        <f t="shared" si="12"/>
        <v>14</v>
      </c>
    </row>
    <row r="91" spans="1:19" x14ac:dyDescent="0.3">
      <c r="A91" s="11" t="s">
        <v>78</v>
      </c>
      <c r="B91" s="11">
        <v>1</v>
      </c>
      <c r="C91" s="11">
        <v>4</v>
      </c>
      <c r="D91" s="11">
        <v>2</v>
      </c>
      <c r="E91" s="15">
        <v>4</v>
      </c>
      <c r="F91" s="11">
        <v>4</v>
      </c>
      <c r="G91" s="15">
        <v>3</v>
      </c>
      <c r="H91" s="11">
        <v>1</v>
      </c>
      <c r="I91" s="11">
        <v>1</v>
      </c>
      <c r="J91" s="11">
        <v>1</v>
      </c>
      <c r="K91" s="11">
        <v>3</v>
      </c>
      <c r="L91" s="11" t="s">
        <v>285</v>
      </c>
      <c r="M91" s="11">
        <v>1</v>
      </c>
      <c r="N91" s="11">
        <f t="shared" si="9"/>
        <v>13</v>
      </c>
      <c r="O91" s="16">
        <f t="shared" si="10"/>
        <v>11</v>
      </c>
      <c r="P91" s="68">
        <f t="shared" si="11"/>
        <v>24</v>
      </c>
      <c r="Q91" s="69">
        <f t="shared" si="7"/>
        <v>8</v>
      </c>
      <c r="R91" s="69">
        <f t="shared" si="8"/>
        <v>11</v>
      </c>
      <c r="S91" s="69">
        <f t="shared" si="12"/>
        <v>19</v>
      </c>
    </row>
    <row r="92" spans="1:19" x14ac:dyDescent="0.3">
      <c r="A92" s="11" t="s">
        <v>70</v>
      </c>
      <c r="B92" s="11">
        <v>2</v>
      </c>
      <c r="C92" s="11">
        <v>2</v>
      </c>
      <c r="D92" s="11">
        <v>1</v>
      </c>
      <c r="E92" s="15">
        <v>3</v>
      </c>
      <c r="F92" s="11">
        <v>2</v>
      </c>
      <c r="G92" s="15">
        <v>3</v>
      </c>
      <c r="H92" s="11">
        <v>1</v>
      </c>
      <c r="I92" s="11">
        <v>1</v>
      </c>
      <c r="J92" s="11">
        <v>2</v>
      </c>
      <c r="K92" s="11">
        <v>2</v>
      </c>
      <c r="L92" s="11" t="s">
        <v>284</v>
      </c>
      <c r="M92" s="11">
        <v>0</v>
      </c>
      <c r="N92" s="11">
        <f t="shared" si="9"/>
        <v>11</v>
      </c>
      <c r="O92" s="16">
        <f t="shared" si="10"/>
        <v>8</v>
      </c>
      <c r="P92" s="68">
        <f t="shared" si="11"/>
        <v>19</v>
      </c>
      <c r="Q92" s="69">
        <f t="shared" si="7"/>
        <v>7</v>
      </c>
      <c r="R92" s="69">
        <f t="shared" si="8"/>
        <v>8</v>
      </c>
      <c r="S92" s="69">
        <f t="shared" si="12"/>
        <v>15</v>
      </c>
    </row>
    <row r="93" spans="1:19" x14ac:dyDescent="0.3">
      <c r="A93" s="11" t="s">
        <v>67</v>
      </c>
      <c r="B93" s="11">
        <v>3</v>
      </c>
      <c r="C93" s="11">
        <v>4</v>
      </c>
      <c r="D93" s="11">
        <v>1</v>
      </c>
      <c r="E93" s="15">
        <v>4</v>
      </c>
      <c r="F93" s="11">
        <v>3</v>
      </c>
      <c r="G93" s="15">
        <v>3</v>
      </c>
      <c r="H93" s="11">
        <v>1</v>
      </c>
      <c r="I93" s="11">
        <v>1</v>
      </c>
      <c r="J93" s="11">
        <v>2</v>
      </c>
      <c r="K93" s="11">
        <v>1</v>
      </c>
      <c r="L93" s="11" t="s">
        <v>284</v>
      </c>
      <c r="M93" s="11">
        <v>0</v>
      </c>
      <c r="N93" s="11">
        <f t="shared" si="9"/>
        <v>13</v>
      </c>
      <c r="O93" s="16">
        <f t="shared" si="10"/>
        <v>10</v>
      </c>
      <c r="P93" s="68">
        <f t="shared" si="11"/>
        <v>23</v>
      </c>
      <c r="Q93" s="69">
        <f t="shared" si="7"/>
        <v>6</v>
      </c>
      <c r="R93" s="69">
        <f t="shared" si="8"/>
        <v>10</v>
      </c>
      <c r="S93" s="69">
        <f t="shared" si="12"/>
        <v>16</v>
      </c>
    </row>
    <row r="94" spans="1:19" x14ac:dyDescent="0.3">
      <c r="A94" s="11" t="s">
        <v>158</v>
      </c>
      <c r="B94" s="11">
        <v>1</v>
      </c>
      <c r="C94" s="11">
        <v>3</v>
      </c>
      <c r="D94" s="11">
        <v>2</v>
      </c>
      <c r="E94" s="15">
        <v>3</v>
      </c>
      <c r="F94" s="11">
        <v>1</v>
      </c>
      <c r="G94" s="15">
        <v>2</v>
      </c>
      <c r="H94" s="11">
        <v>1</v>
      </c>
      <c r="I94" s="11">
        <v>1</v>
      </c>
      <c r="J94" s="11">
        <v>2</v>
      </c>
      <c r="K94" s="11">
        <v>1</v>
      </c>
      <c r="L94" s="11" t="s">
        <v>284</v>
      </c>
      <c r="M94" s="11">
        <v>0</v>
      </c>
      <c r="N94" s="11">
        <f t="shared" si="9"/>
        <v>11</v>
      </c>
      <c r="O94" s="16">
        <f t="shared" si="10"/>
        <v>6</v>
      </c>
      <c r="P94" s="68">
        <f t="shared" si="11"/>
        <v>17</v>
      </c>
      <c r="Q94" s="69">
        <f t="shared" si="7"/>
        <v>7</v>
      </c>
      <c r="R94" s="69">
        <f t="shared" si="8"/>
        <v>6</v>
      </c>
      <c r="S94" s="69">
        <f t="shared" si="12"/>
        <v>13</v>
      </c>
    </row>
    <row r="95" spans="1:19" x14ac:dyDescent="0.3">
      <c r="A95" s="11" t="s">
        <v>88</v>
      </c>
      <c r="B95" s="11">
        <v>2</v>
      </c>
      <c r="C95" s="11">
        <v>2</v>
      </c>
      <c r="D95" s="11">
        <v>3</v>
      </c>
      <c r="E95" s="15">
        <v>2</v>
      </c>
      <c r="F95" s="11">
        <v>3</v>
      </c>
      <c r="G95" s="15">
        <v>2</v>
      </c>
      <c r="H95" s="11">
        <v>2</v>
      </c>
      <c r="I95" s="11">
        <v>2</v>
      </c>
      <c r="J95" s="11">
        <v>2</v>
      </c>
      <c r="K95" s="11">
        <v>2</v>
      </c>
      <c r="L95" s="11" t="s">
        <v>284</v>
      </c>
      <c r="M95" s="11">
        <v>0</v>
      </c>
      <c r="N95" s="11">
        <f t="shared" si="9"/>
        <v>15</v>
      </c>
      <c r="O95" s="16">
        <f t="shared" si="10"/>
        <v>7</v>
      </c>
      <c r="P95" s="68">
        <f t="shared" si="11"/>
        <v>22</v>
      </c>
      <c r="Q95" s="69">
        <f t="shared" si="7"/>
        <v>11</v>
      </c>
      <c r="R95" s="69">
        <f t="shared" si="8"/>
        <v>7</v>
      </c>
      <c r="S95" s="69">
        <f t="shared" si="12"/>
        <v>18</v>
      </c>
    </row>
    <row r="96" spans="1:19" x14ac:dyDescent="0.3">
      <c r="A96" s="11" t="s">
        <v>53</v>
      </c>
      <c r="B96" s="11">
        <v>2</v>
      </c>
      <c r="C96" s="11">
        <v>1</v>
      </c>
      <c r="D96" s="11">
        <v>2</v>
      </c>
      <c r="E96" s="15">
        <v>2</v>
      </c>
      <c r="F96" s="11">
        <v>2</v>
      </c>
      <c r="G96" s="15">
        <v>2</v>
      </c>
      <c r="H96" s="11">
        <v>1</v>
      </c>
      <c r="I96" s="11">
        <v>2</v>
      </c>
      <c r="J96" s="11">
        <v>1</v>
      </c>
      <c r="K96" s="11">
        <v>1</v>
      </c>
      <c r="L96" s="11" t="s">
        <v>284</v>
      </c>
      <c r="M96" s="11">
        <v>0</v>
      </c>
      <c r="N96" s="11">
        <f t="shared" si="9"/>
        <v>10</v>
      </c>
      <c r="O96" s="16">
        <f t="shared" si="10"/>
        <v>6</v>
      </c>
      <c r="P96" s="68">
        <f t="shared" si="11"/>
        <v>16</v>
      </c>
      <c r="Q96" s="69">
        <f t="shared" si="7"/>
        <v>7</v>
      </c>
      <c r="R96" s="69">
        <f t="shared" si="8"/>
        <v>6</v>
      </c>
      <c r="S96" s="69">
        <f t="shared" si="12"/>
        <v>13</v>
      </c>
    </row>
    <row r="97" spans="1:19" x14ac:dyDescent="0.3">
      <c r="A97" s="11" t="s">
        <v>54</v>
      </c>
      <c r="B97" s="11">
        <v>4</v>
      </c>
      <c r="C97" s="11">
        <v>2</v>
      </c>
      <c r="D97" s="11">
        <v>1</v>
      </c>
      <c r="E97" s="15">
        <v>4</v>
      </c>
      <c r="F97" s="11">
        <v>4</v>
      </c>
      <c r="G97" s="15">
        <v>4</v>
      </c>
      <c r="H97" s="11">
        <v>2</v>
      </c>
      <c r="I97" s="11">
        <v>1</v>
      </c>
      <c r="J97" s="11">
        <v>2</v>
      </c>
      <c r="K97" s="11">
        <v>4</v>
      </c>
      <c r="L97" s="11" t="s">
        <v>285</v>
      </c>
      <c r="M97" s="11">
        <v>1</v>
      </c>
      <c r="N97" s="11">
        <f t="shared" si="9"/>
        <v>16</v>
      </c>
      <c r="O97" s="16">
        <f t="shared" si="10"/>
        <v>12</v>
      </c>
      <c r="P97" s="68">
        <f t="shared" si="11"/>
        <v>28</v>
      </c>
      <c r="Q97" s="69">
        <f t="shared" si="7"/>
        <v>10</v>
      </c>
      <c r="R97" s="69">
        <f t="shared" si="8"/>
        <v>12</v>
      </c>
      <c r="S97" s="69">
        <f t="shared" si="12"/>
        <v>22</v>
      </c>
    </row>
    <row r="98" spans="1:19" x14ac:dyDescent="0.3">
      <c r="A98" s="11" t="s">
        <v>83</v>
      </c>
      <c r="B98" s="11">
        <v>1</v>
      </c>
      <c r="C98" s="11">
        <v>1</v>
      </c>
      <c r="D98" s="11">
        <v>1</v>
      </c>
      <c r="E98" s="15">
        <v>3</v>
      </c>
      <c r="F98" s="11">
        <v>2</v>
      </c>
      <c r="G98" s="15">
        <v>3</v>
      </c>
      <c r="H98" s="11">
        <v>1</v>
      </c>
      <c r="I98" s="11">
        <v>1</v>
      </c>
      <c r="J98" s="11">
        <v>1</v>
      </c>
      <c r="K98" s="11">
        <v>1</v>
      </c>
      <c r="L98" s="11" t="s">
        <v>285</v>
      </c>
      <c r="M98" s="11">
        <v>1</v>
      </c>
      <c r="N98" s="11">
        <f t="shared" si="9"/>
        <v>7</v>
      </c>
      <c r="O98" s="16">
        <f t="shared" si="10"/>
        <v>8</v>
      </c>
      <c r="P98" s="68">
        <f t="shared" si="11"/>
        <v>15</v>
      </c>
      <c r="Q98" s="69">
        <f t="shared" si="7"/>
        <v>5</v>
      </c>
      <c r="R98" s="69">
        <f t="shared" si="8"/>
        <v>8</v>
      </c>
      <c r="S98" s="69">
        <f t="shared" si="12"/>
        <v>13</v>
      </c>
    </row>
    <row r="99" spans="1:19" x14ac:dyDescent="0.3">
      <c r="A99" s="11" t="s">
        <v>95</v>
      </c>
      <c r="B99" s="11">
        <v>1</v>
      </c>
      <c r="C99" s="11">
        <v>1</v>
      </c>
      <c r="D99" s="11">
        <v>1</v>
      </c>
      <c r="E99" s="15">
        <v>4</v>
      </c>
      <c r="F99" s="11">
        <v>2</v>
      </c>
      <c r="G99" s="15">
        <v>4</v>
      </c>
      <c r="H99" s="11">
        <v>1</v>
      </c>
      <c r="I99" s="11">
        <v>1</v>
      </c>
      <c r="J99" s="11">
        <v>1</v>
      </c>
      <c r="K99" s="11">
        <v>1</v>
      </c>
      <c r="L99" s="11" t="s">
        <v>285</v>
      </c>
      <c r="M99" s="11">
        <v>1</v>
      </c>
      <c r="N99" s="11">
        <f t="shared" si="9"/>
        <v>7</v>
      </c>
      <c r="O99" s="16">
        <f t="shared" si="10"/>
        <v>10</v>
      </c>
      <c r="P99" s="68">
        <f t="shared" si="11"/>
        <v>17</v>
      </c>
      <c r="Q99" s="69">
        <f t="shared" si="7"/>
        <v>5</v>
      </c>
      <c r="R99" s="69">
        <f t="shared" si="8"/>
        <v>10</v>
      </c>
      <c r="S99" s="69">
        <f t="shared" si="12"/>
        <v>15</v>
      </c>
    </row>
    <row r="100" spans="1:19" x14ac:dyDescent="0.3">
      <c r="A100" s="11" t="s">
        <v>109</v>
      </c>
      <c r="B100" s="11">
        <v>2</v>
      </c>
      <c r="C100" s="11">
        <v>4</v>
      </c>
      <c r="D100" s="11">
        <v>2</v>
      </c>
      <c r="E100" s="15">
        <v>4</v>
      </c>
      <c r="F100" s="11">
        <v>1</v>
      </c>
      <c r="G100" s="15">
        <v>4</v>
      </c>
      <c r="H100" s="11">
        <v>1</v>
      </c>
      <c r="I100" s="11">
        <v>1</v>
      </c>
      <c r="J100" s="11">
        <v>2</v>
      </c>
      <c r="K100" s="11">
        <v>2</v>
      </c>
      <c r="L100" s="11" t="s">
        <v>285</v>
      </c>
      <c r="M100" s="11">
        <v>1</v>
      </c>
      <c r="N100" s="11">
        <f t="shared" si="9"/>
        <v>14</v>
      </c>
      <c r="O100" s="16">
        <f t="shared" si="10"/>
        <v>9</v>
      </c>
      <c r="P100" s="68">
        <f t="shared" si="11"/>
        <v>23</v>
      </c>
      <c r="Q100" s="69">
        <f t="shared" si="7"/>
        <v>8</v>
      </c>
      <c r="R100" s="69">
        <f t="shared" si="8"/>
        <v>9</v>
      </c>
      <c r="S100" s="69">
        <f t="shared" si="12"/>
        <v>17</v>
      </c>
    </row>
    <row r="101" spans="1:19" x14ac:dyDescent="0.3">
      <c r="A101" s="11" t="s">
        <v>88</v>
      </c>
      <c r="B101" s="11">
        <v>1</v>
      </c>
      <c r="C101" s="11">
        <v>3</v>
      </c>
      <c r="D101" s="11">
        <v>1</v>
      </c>
      <c r="E101" s="15">
        <v>3</v>
      </c>
      <c r="F101" s="11">
        <v>1</v>
      </c>
      <c r="G101" s="15">
        <v>3</v>
      </c>
      <c r="H101" s="11">
        <v>1</v>
      </c>
      <c r="I101" s="11">
        <v>1</v>
      </c>
      <c r="J101" s="11">
        <v>1</v>
      </c>
      <c r="K101" s="11">
        <v>3</v>
      </c>
      <c r="L101" s="11" t="s">
        <v>284</v>
      </c>
      <c r="M101" s="11">
        <v>0</v>
      </c>
      <c r="N101" s="11">
        <f t="shared" si="9"/>
        <v>11</v>
      </c>
      <c r="O101" s="16">
        <f t="shared" si="10"/>
        <v>7</v>
      </c>
      <c r="P101" s="68">
        <f t="shared" si="11"/>
        <v>18</v>
      </c>
      <c r="Q101" s="69">
        <f t="shared" si="7"/>
        <v>7</v>
      </c>
      <c r="R101" s="69">
        <f t="shared" si="8"/>
        <v>7</v>
      </c>
      <c r="S101" s="69">
        <f t="shared" si="12"/>
        <v>14</v>
      </c>
    </row>
    <row r="102" spans="1:19" x14ac:dyDescent="0.3">
      <c r="A102" s="11" t="s">
        <v>63</v>
      </c>
      <c r="B102" s="11">
        <v>2</v>
      </c>
      <c r="C102" s="11">
        <v>3</v>
      </c>
      <c r="D102" s="11">
        <v>2</v>
      </c>
      <c r="E102" s="15">
        <v>3</v>
      </c>
      <c r="F102" s="11">
        <v>2</v>
      </c>
      <c r="G102" s="15">
        <v>3</v>
      </c>
      <c r="H102" s="11">
        <v>1</v>
      </c>
      <c r="I102" s="11">
        <v>1</v>
      </c>
      <c r="J102" s="11">
        <v>1</v>
      </c>
      <c r="K102" s="11">
        <v>2</v>
      </c>
      <c r="L102" s="11" t="s">
        <v>284</v>
      </c>
      <c r="M102" s="11">
        <v>0</v>
      </c>
      <c r="N102" s="11">
        <f t="shared" si="9"/>
        <v>12</v>
      </c>
      <c r="O102" s="16">
        <f t="shared" si="10"/>
        <v>8</v>
      </c>
      <c r="P102" s="68">
        <f t="shared" si="11"/>
        <v>20</v>
      </c>
      <c r="Q102" s="69">
        <f t="shared" si="7"/>
        <v>7</v>
      </c>
      <c r="R102" s="69">
        <f t="shared" si="8"/>
        <v>8</v>
      </c>
      <c r="S102" s="69">
        <f t="shared" si="12"/>
        <v>15</v>
      </c>
    </row>
    <row r="103" spans="1:19" x14ac:dyDescent="0.3">
      <c r="A103" s="11" t="s">
        <v>72</v>
      </c>
      <c r="B103" s="11">
        <v>1</v>
      </c>
      <c r="C103" s="11">
        <v>3</v>
      </c>
      <c r="D103" s="11">
        <v>1</v>
      </c>
      <c r="E103" s="15">
        <v>4</v>
      </c>
      <c r="F103" s="11">
        <v>1</v>
      </c>
      <c r="G103" s="15">
        <v>4</v>
      </c>
      <c r="H103" s="11">
        <v>1</v>
      </c>
      <c r="I103" s="11">
        <v>1</v>
      </c>
      <c r="J103" s="11">
        <v>2</v>
      </c>
      <c r="K103" s="11">
        <v>2</v>
      </c>
      <c r="L103" s="11" t="s">
        <v>284</v>
      </c>
      <c r="M103" s="11">
        <v>0</v>
      </c>
      <c r="N103" s="11">
        <f t="shared" si="9"/>
        <v>11</v>
      </c>
      <c r="O103" s="16">
        <f t="shared" si="10"/>
        <v>9</v>
      </c>
      <c r="P103" s="68">
        <f t="shared" si="11"/>
        <v>20</v>
      </c>
      <c r="Q103" s="69">
        <f t="shared" si="7"/>
        <v>7</v>
      </c>
      <c r="R103" s="69">
        <f t="shared" si="8"/>
        <v>9</v>
      </c>
      <c r="S103" s="69">
        <f t="shared" si="12"/>
        <v>16</v>
      </c>
    </row>
    <row r="104" spans="1:19" x14ac:dyDescent="0.3">
      <c r="A104" s="11" t="s">
        <v>76</v>
      </c>
      <c r="B104" s="11">
        <v>2</v>
      </c>
      <c r="C104" s="11">
        <v>3</v>
      </c>
      <c r="D104" s="11">
        <v>2</v>
      </c>
      <c r="E104" s="15">
        <v>2</v>
      </c>
      <c r="F104" s="11">
        <v>2</v>
      </c>
      <c r="G104" s="15">
        <v>2</v>
      </c>
      <c r="H104" s="11">
        <v>2</v>
      </c>
      <c r="I104" s="11">
        <v>2</v>
      </c>
      <c r="J104" s="11">
        <v>2</v>
      </c>
      <c r="K104" s="11">
        <v>2</v>
      </c>
      <c r="L104" s="11" t="s">
        <v>284</v>
      </c>
      <c r="M104" s="11">
        <v>0</v>
      </c>
      <c r="N104" s="11">
        <f t="shared" si="9"/>
        <v>15</v>
      </c>
      <c r="O104" s="16">
        <f t="shared" si="10"/>
        <v>6</v>
      </c>
      <c r="P104" s="68">
        <f t="shared" si="11"/>
        <v>21</v>
      </c>
      <c r="Q104" s="69">
        <f t="shared" si="7"/>
        <v>10</v>
      </c>
      <c r="R104" s="69">
        <f t="shared" si="8"/>
        <v>6</v>
      </c>
      <c r="S104" s="69">
        <f t="shared" si="12"/>
        <v>16</v>
      </c>
    </row>
    <row r="105" spans="1:19" x14ac:dyDescent="0.3">
      <c r="A105" s="11" t="s">
        <v>108</v>
      </c>
      <c r="B105" s="11">
        <v>1</v>
      </c>
      <c r="C105" s="11">
        <v>2</v>
      </c>
      <c r="D105" s="11">
        <v>1</v>
      </c>
      <c r="E105" s="15">
        <v>4</v>
      </c>
      <c r="F105" s="11">
        <v>4</v>
      </c>
      <c r="G105" s="15">
        <v>4</v>
      </c>
      <c r="H105" s="11">
        <v>2</v>
      </c>
      <c r="I105" s="11">
        <v>1</v>
      </c>
      <c r="J105" s="11">
        <v>3</v>
      </c>
      <c r="K105" s="11">
        <v>3</v>
      </c>
      <c r="L105" s="11" t="s">
        <v>284</v>
      </c>
      <c r="M105" s="11">
        <v>0</v>
      </c>
      <c r="N105" s="11">
        <f t="shared" si="9"/>
        <v>13</v>
      </c>
      <c r="O105" s="16">
        <f t="shared" si="10"/>
        <v>12</v>
      </c>
      <c r="P105" s="68">
        <f t="shared" si="11"/>
        <v>25</v>
      </c>
      <c r="Q105" s="69">
        <f t="shared" si="7"/>
        <v>10</v>
      </c>
      <c r="R105" s="69">
        <f t="shared" si="8"/>
        <v>12</v>
      </c>
      <c r="S105" s="69">
        <f t="shared" si="12"/>
        <v>22</v>
      </c>
    </row>
    <row r="106" spans="1:19" x14ac:dyDescent="0.3">
      <c r="A106" s="11" t="s">
        <v>70</v>
      </c>
      <c r="B106" s="11">
        <v>1</v>
      </c>
      <c r="C106" s="11">
        <v>1</v>
      </c>
      <c r="D106" s="11">
        <v>1</v>
      </c>
      <c r="E106" s="15">
        <v>4</v>
      </c>
      <c r="F106" s="11">
        <v>3</v>
      </c>
      <c r="G106" s="15">
        <v>2</v>
      </c>
      <c r="H106" s="11">
        <v>1</v>
      </c>
      <c r="I106" s="11">
        <v>1</v>
      </c>
      <c r="J106" s="11">
        <v>2</v>
      </c>
      <c r="K106" s="11">
        <v>1</v>
      </c>
      <c r="L106" s="11" t="s">
        <v>284</v>
      </c>
      <c r="M106" s="11">
        <v>0</v>
      </c>
      <c r="N106" s="11">
        <f t="shared" si="9"/>
        <v>8</v>
      </c>
      <c r="O106" s="16">
        <f t="shared" si="10"/>
        <v>9</v>
      </c>
      <c r="P106" s="68">
        <f t="shared" si="11"/>
        <v>17</v>
      </c>
      <c r="Q106" s="69">
        <f t="shared" si="7"/>
        <v>6</v>
      </c>
      <c r="R106" s="69">
        <f t="shared" si="8"/>
        <v>9</v>
      </c>
      <c r="S106" s="69">
        <f t="shared" si="12"/>
        <v>15</v>
      </c>
    </row>
    <row r="107" spans="1:19" x14ac:dyDescent="0.3">
      <c r="A107" s="11" t="s">
        <v>161</v>
      </c>
      <c r="B107" s="11">
        <v>2</v>
      </c>
      <c r="C107" s="11">
        <v>3</v>
      </c>
      <c r="D107" s="11">
        <v>3</v>
      </c>
      <c r="E107" s="15">
        <v>4</v>
      </c>
      <c r="F107" s="11">
        <v>1</v>
      </c>
      <c r="G107" s="15">
        <v>2</v>
      </c>
      <c r="H107" s="11">
        <v>2</v>
      </c>
      <c r="I107" s="11">
        <v>2</v>
      </c>
      <c r="J107" s="11">
        <v>2</v>
      </c>
      <c r="K107" s="11">
        <v>2</v>
      </c>
      <c r="L107" s="11" t="s">
        <v>285</v>
      </c>
      <c r="M107" s="11">
        <v>1</v>
      </c>
      <c r="N107" s="11">
        <f t="shared" si="9"/>
        <v>16</v>
      </c>
      <c r="O107" s="16">
        <f t="shared" si="10"/>
        <v>7</v>
      </c>
      <c r="P107" s="68">
        <f t="shared" si="11"/>
        <v>23</v>
      </c>
      <c r="Q107" s="69">
        <f t="shared" si="7"/>
        <v>11</v>
      </c>
      <c r="R107" s="69">
        <f t="shared" si="8"/>
        <v>7</v>
      </c>
      <c r="S107" s="69">
        <f t="shared" si="12"/>
        <v>18</v>
      </c>
    </row>
    <row r="108" spans="1:19" x14ac:dyDescent="0.3">
      <c r="A108" s="11" t="s">
        <v>169</v>
      </c>
      <c r="B108" s="11">
        <v>1</v>
      </c>
      <c r="C108" s="11">
        <v>1</v>
      </c>
      <c r="D108" s="11">
        <v>1</v>
      </c>
      <c r="E108" s="15">
        <v>3</v>
      </c>
      <c r="F108" s="11">
        <v>3</v>
      </c>
      <c r="G108" s="15">
        <v>4</v>
      </c>
      <c r="H108" s="11">
        <v>1</v>
      </c>
      <c r="I108" s="11">
        <v>1</v>
      </c>
      <c r="J108" s="11">
        <v>1</v>
      </c>
      <c r="K108" s="11">
        <v>1</v>
      </c>
      <c r="L108" s="11" t="s">
        <v>284</v>
      </c>
      <c r="M108" s="11">
        <v>0</v>
      </c>
      <c r="N108" s="11">
        <f t="shared" si="9"/>
        <v>7</v>
      </c>
      <c r="O108" s="16">
        <f t="shared" si="10"/>
        <v>10</v>
      </c>
      <c r="P108" s="68">
        <f t="shared" si="11"/>
        <v>17</v>
      </c>
      <c r="Q108" s="69">
        <f t="shared" si="7"/>
        <v>5</v>
      </c>
      <c r="R108" s="69">
        <f t="shared" si="8"/>
        <v>10</v>
      </c>
      <c r="S108" s="69">
        <f t="shared" si="12"/>
        <v>15</v>
      </c>
    </row>
    <row r="109" spans="1:19" x14ac:dyDescent="0.3">
      <c r="A109" s="11" t="s">
        <v>70</v>
      </c>
      <c r="B109" s="11">
        <v>2</v>
      </c>
      <c r="C109" s="11">
        <v>2</v>
      </c>
      <c r="D109" s="11">
        <v>2</v>
      </c>
      <c r="E109" s="15">
        <v>3</v>
      </c>
      <c r="F109" s="11">
        <v>3</v>
      </c>
      <c r="G109" s="15">
        <v>3</v>
      </c>
      <c r="H109" s="11">
        <v>2</v>
      </c>
      <c r="I109" s="11">
        <v>2</v>
      </c>
      <c r="J109" s="11">
        <v>3</v>
      </c>
      <c r="K109" s="11">
        <v>2</v>
      </c>
      <c r="L109" s="11" t="s">
        <v>284</v>
      </c>
      <c r="M109" s="11">
        <v>0</v>
      </c>
      <c r="N109" s="11">
        <f t="shared" si="9"/>
        <v>15</v>
      </c>
      <c r="O109" s="16">
        <f t="shared" si="10"/>
        <v>9</v>
      </c>
      <c r="P109" s="68">
        <f t="shared" si="11"/>
        <v>24</v>
      </c>
      <c r="Q109" s="69">
        <f t="shared" si="7"/>
        <v>11</v>
      </c>
      <c r="R109" s="69">
        <f t="shared" si="8"/>
        <v>9</v>
      </c>
      <c r="S109" s="69">
        <f t="shared" si="12"/>
        <v>20</v>
      </c>
    </row>
    <row r="110" spans="1:19" x14ac:dyDescent="0.3">
      <c r="A110" s="11" t="s">
        <v>144</v>
      </c>
      <c r="B110" s="11">
        <v>3</v>
      </c>
      <c r="C110" s="11">
        <v>1</v>
      </c>
      <c r="D110" s="11">
        <v>2</v>
      </c>
      <c r="E110" s="15">
        <v>3</v>
      </c>
      <c r="F110" s="11">
        <v>2</v>
      </c>
      <c r="G110" s="15">
        <v>3</v>
      </c>
      <c r="H110" s="11">
        <v>1</v>
      </c>
      <c r="I110" s="11">
        <v>1</v>
      </c>
      <c r="J110" s="11">
        <v>1</v>
      </c>
      <c r="K110" s="11">
        <v>1</v>
      </c>
      <c r="L110" s="11" t="s">
        <v>284</v>
      </c>
      <c r="M110" s="11">
        <v>0</v>
      </c>
      <c r="N110" s="11">
        <f t="shared" si="9"/>
        <v>10</v>
      </c>
      <c r="O110" s="16">
        <f t="shared" si="10"/>
        <v>8</v>
      </c>
      <c r="P110" s="68">
        <f t="shared" si="11"/>
        <v>18</v>
      </c>
      <c r="Q110" s="69">
        <f t="shared" si="7"/>
        <v>6</v>
      </c>
      <c r="R110" s="69">
        <f t="shared" si="8"/>
        <v>8</v>
      </c>
      <c r="S110" s="69">
        <f t="shared" si="12"/>
        <v>14</v>
      </c>
    </row>
    <row r="111" spans="1:19" x14ac:dyDescent="0.3">
      <c r="A111" s="11" t="s">
        <v>167</v>
      </c>
      <c r="B111" s="11">
        <v>2</v>
      </c>
      <c r="C111" s="11">
        <v>3</v>
      </c>
      <c r="D111" s="11">
        <v>3</v>
      </c>
      <c r="E111" s="15">
        <v>4</v>
      </c>
      <c r="F111" s="11">
        <v>4</v>
      </c>
      <c r="G111" s="15">
        <v>4</v>
      </c>
      <c r="H111" s="11">
        <v>3</v>
      </c>
      <c r="I111" s="11">
        <v>2</v>
      </c>
      <c r="J111" s="11">
        <v>2</v>
      </c>
      <c r="K111" s="11">
        <v>2</v>
      </c>
      <c r="L111" s="11" t="s">
        <v>284</v>
      </c>
      <c r="M111" s="11">
        <v>0</v>
      </c>
      <c r="N111" s="11">
        <f t="shared" si="9"/>
        <v>17</v>
      </c>
      <c r="O111" s="16">
        <f t="shared" si="10"/>
        <v>12</v>
      </c>
      <c r="P111" s="68">
        <f t="shared" si="11"/>
        <v>29</v>
      </c>
      <c r="Q111" s="69">
        <f t="shared" si="7"/>
        <v>12</v>
      </c>
      <c r="R111" s="69">
        <f t="shared" si="8"/>
        <v>12</v>
      </c>
      <c r="S111" s="69">
        <f t="shared" si="12"/>
        <v>24</v>
      </c>
    </row>
    <row r="112" spans="1:19" x14ac:dyDescent="0.3">
      <c r="A112" s="11" t="s">
        <v>183</v>
      </c>
      <c r="B112" s="11">
        <v>3</v>
      </c>
      <c r="C112" s="11">
        <v>1</v>
      </c>
      <c r="D112" s="11">
        <v>2</v>
      </c>
      <c r="E112" s="15">
        <v>3</v>
      </c>
      <c r="F112" s="11">
        <v>2</v>
      </c>
      <c r="G112" s="15">
        <v>3</v>
      </c>
      <c r="H112" s="11">
        <v>2</v>
      </c>
      <c r="I112" s="11">
        <v>2</v>
      </c>
      <c r="J112" s="11">
        <v>2</v>
      </c>
      <c r="K112" s="11">
        <v>2</v>
      </c>
      <c r="L112" s="11" t="s">
        <v>284</v>
      </c>
      <c r="M112" s="11">
        <v>0</v>
      </c>
      <c r="N112" s="11">
        <f t="shared" si="9"/>
        <v>14</v>
      </c>
      <c r="O112" s="16">
        <f t="shared" si="10"/>
        <v>8</v>
      </c>
      <c r="P112" s="68">
        <f t="shared" si="11"/>
        <v>22</v>
      </c>
      <c r="Q112" s="69">
        <f t="shared" si="7"/>
        <v>10</v>
      </c>
      <c r="R112" s="69">
        <f t="shared" si="8"/>
        <v>8</v>
      </c>
      <c r="S112" s="69">
        <f t="shared" si="12"/>
        <v>18</v>
      </c>
    </row>
    <row r="113" spans="1:19" x14ac:dyDescent="0.3">
      <c r="A113" s="11" t="s">
        <v>203</v>
      </c>
      <c r="B113" s="11">
        <v>3</v>
      </c>
      <c r="C113" s="11">
        <v>4</v>
      </c>
      <c r="D113" s="11">
        <v>3</v>
      </c>
      <c r="E113" s="15">
        <v>4</v>
      </c>
      <c r="F113" s="11">
        <v>3</v>
      </c>
      <c r="G113" s="15">
        <v>3</v>
      </c>
      <c r="H113" s="11">
        <v>2</v>
      </c>
      <c r="I113" s="11">
        <v>1</v>
      </c>
      <c r="J113" s="11">
        <v>1</v>
      </c>
      <c r="K113" s="11">
        <v>3</v>
      </c>
      <c r="L113" s="11" t="s">
        <v>284</v>
      </c>
      <c r="M113" s="11">
        <v>0</v>
      </c>
      <c r="N113" s="11">
        <f t="shared" si="9"/>
        <v>17</v>
      </c>
      <c r="O113" s="16">
        <f t="shared" si="10"/>
        <v>10</v>
      </c>
      <c r="P113" s="68">
        <f t="shared" si="11"/>
        <v>27</v>
      </c>
      <c r="Q113" s="69">
        <f t="shared" si="7"/>
        <v>10</v>
      </c>
      <c r="R113" s="69">
        <f t="shared" si="8"/>
        <v>10</v>
      </c>
      <c r="S113" s="69">
        <f t="shared" si="12"/>
        <v>20</v>
      </c>
    </row>
    <row r="114" spans="1:19" x14ac:dyDescent="0.3">
      <c r="A114" s="11" t="s">
        <v>213</v>
      </c>
      <c r="B114" s="11">
        <v>2</v>
      </c>
      <c r="C114" s="11">
        <v>2</v>
      </c>
      <c r="D114" s="11">
        <v>1</v>
      </c>
      <c r="E114" s="15">
        <v>2</v>
      </c>
      <c r="F114" s="11">
        <v>2</v>
      </c>
      <c r="G114" s="15">
        <v>2</v>
      </c>
      <c r="H114" s="11">
        <v>1</v>
      </c>
      <c r="I114" s="11">
        <v>2</v>
      </c>
      <c r="J114" s="11">
        <v>2</v>
      </c>
      <c r="K114" s="11">
        <v>2</v>
      </c>
      <c r="L114" s="11" t="s">
        <v>284</v>
      </c>
      <c r="M114" s="11">
        <v>0</v>
      </c>
      <c r="N114" s="11">
        <f t="shared" si="9"/>
        <v>12</v>
      </c>
      <c r="O114" s="16">
        <f t="shared" si="10"/>
        <v>6</v>
      </c>
      <c r="P114" s="68">
        <f t="shared" si="11"/>
        <v>18</v>
      </c>
      <c r="Q114" s="69">
        <f t="shared" si="7"/>
        <v>8</v>
      </c>
      <c r="R114" s="69">
        <f t="shared" si="8"/>
        <v>6</v>
      </c>
      <c r="S114" s="69">
        <f t="shared" si="12"/>
        <v>14</v>
      </c>
    </row>
    <row r="115" spans="1:19" x14ac:dyDescent="0.3">
      <c r="A115" s="11" t="s">
        <v>214</v>
      </c>
      <c r="B115" s="11">
        <v>2</v>
      </c>
      <c r="C115" s="11">
        <v>2</v>
      </c>
      <c r="D115" s="11">
        <v>2</v>
      </c>
      <c r="E115" s="15">
        <v>4</v>
      </c>
      <c r="F115" s="11">
        <v>4</v>
      </c>
      <c r="G115" s="15">
        <v>4</v>
      </c>
      <c r="H115" s="11">
        <v>2</v>
      </c>
      <c r="I115" s="11">
        <v>1</v>
      </c>
      <c r="J115" s="11">
        <v>3</v>
      </c>
      <c r="K115" s="11">
        <v>2</v>
      </c>
      <c r="L115" s="11" t="s">
        <v>284</v>
      </c>
      <c r="M115" s="11">
        <v>0</v>
      </c>
      <c r="N115" s="11">
        <f t="shared" si="9"/>
        <v>14</v>
      </c>
      <c r="O115" s="16">
        <f t="shared" si="10"/>
        <v>12</v>
      </c>
      <c r="P115" s="68">
        <f t="shared" si="11"/>
        <v>26</v>
      </c>
      <c r="Q115" s="69">
        <f t="shared" si="7"/>
        <v>10</v>
      </c>
      <c r="R115" s="69">
        <f t="shared" si="8"/>
        <v>12</v>
      </c>
      <c r="S115" s="69">
        <f t="shared" si="12"/>
        <v>22</v>
      </c>
    </row>
    <row r="116" spans="1:19" x14ac:dyDescent="0.3">
      <c r="A116" s="11" t="s">
        <v>80</v>
      </c>
      <c r="B116" s="11">
        <v>2</v>
      </c>
      <c r="C116" s="11">
        <v>2</v>
      </c>
      <c r="D116" s="11">
        <v>2</v>
      </c>
      <c r="E116" s="15">
        <v>2</v>
      </c>
      <c r="F116" s="11">
        <v>2</v>
      </c>
      <c r="G116" s="15">
        <v>3</v>
      </c>
      <c r="H116" s="11">
        <v>2</v>
      </c>
      <c r="I116" s="11">
        <v>2</v>
      </c>
      <c r="J116" s="11">
        <v>2</v>
      </c>
      <c r="K116" s="11">
        <v>2</v>
      </c>
      <c r="L116" s="11" t="s">
        <v>285</v>
      </c>
      <c r="M116" s="11">
        <v>1</v>
      </c>
      <c r="N116" s="11">
        <f t="shared" si="9"/>
        <v>14</v>
      </c>
      <c r="O116" s="16">
        <f t="shared" si="10"/>
        <v>7</v>
      </c>
      <c r="P116" s="68">
        <f t="shared" si="11"/>
        <v>21</v>
      </c>
      <c r="Q116" s="69">
        <f t="shared" si="7"/>
        <v>10</v>
      </c>
      <c r="R116" s="69">
        <f t="shared" si="8"/>
        <v>7</v>
      </c>
      <c r="S116" s="69">
        <f t="shared" si="12"/>
        <v>17</v>
      </c>
    </row>
    <row r="117" spans="1:19" x14ac:dyDescent="0.3">
      <c r="A117" s="11" t="s">
        <v>84</v>
      </c>
      <c r="B117" s="11">
        <v>2</v>
      </c>
      <c r="C117" s="11">
        <v>2</v>
      </c>
      <c r="D117" s="11">
        <v>3</v>
      </c>
      <c r="E117" s="15">
        <v>4</v>
      </c>
      <c r="F117" s="11">
        <v>4</v>
      </c>
      <c r="G117" s="15">
        <v>4</v>
      </c>
      <c r="H117" s="11">
        <v>4</v>
      </c>
      <c r="I117" s="11">
        <v>1</v>
      </c>
      <c r="J117" s="11">
        <v>2</v>
      </c>
      <c r="K117" s="11">
        <v>4</v>
      </c>
      <c r="L117" s="11" t="s">
        <v>285</v>
      </c>
      <c r="M117" s="11">
        <v>1</v>
      </c>
      <c r="N117" s="11">
        <f t="shared" si="9"/>
        <v>18</v>
      </c>
      <c r="O117" s="16">
        <f t="shared" si="10"/>
        <v>12</v>
      </c>
      <c r="P117" s="68">
        <f t="shared" si="11"/>
        <v>30</v>
      </c>
      <c r="Q117" s="69">
        <f t="shared" si="7"/>
        <v>14</v>
      </c>
      <c r="R117" s="69">
        <f t="shared" si="8"/>
        <v>12</v>
      </c>
      <c r="S117" s="69">
        <f t="shared" si="12"/>
        <v>26</v>
      </c>
    </row>
    <row r="118" spans="1:19" x14ac:dyDescent="0.3">
      <c r="A118" s="11" t="s">
        <v>85</v>
      </c>
      <c r="B118" s="11">
        <v>2</v>
      </c>
      <c r="C118" s="11">
        <v>4</v>
      </c>
      <c r="D118" s="11">
        <v>2</v>
      </c>
      <c r="E118" s="15">
        <v>3</v>
      </c>
      <c r="F118" s="11">
        <v>2</v>
      </c>
      <c r="G118" s="15">
        <v>2</v>
      </c>
      <c r="H118" s="11">
        <v>2</v>
      </c>
      <c r="I118" s="11">
        <v>2</v>
      </c>
      <c r="J118" s="11">
        <v>3</v>
      </c>
      <c r="K118" s="11">
        <v>2</v>
      </c>
      <c r="L118" s="11" t="s">
        <v>284</v>
      </c>
      <c r="M118" s="11">
        <v>0</v>
      </c>
      <c r="N118" s="11">
        <f t="shared" si="9"/>
        <v>17</v>
      </c>
      <c r="O118" s="16">
        <f t="shared" si="10"/>
        <v>7</v>
      </c>
      <c r="P118" s="68">
        <f t="shared" si="11"/>
        <v>24</v>
      </c>
      <c r="Q118" s="69">
        <f t="shared" si="7"/>
        <v>11</v>
      </c>
      <c r="R118" s="69">
        <f t="shared" si="8"/>
        <v>7</v>
      </c>
      <c r="S118" s="69">
        <f t="shared" si="12"/>
        <v>18</v>
      </c>
    </row>
    <row r="119" spans="1:19" x14ac:dyDescent="0.3">
      <c r="A119" s="11" t="s">
        <v>70</v>
      </c>
      <c r="B119" s="11">
        <v>3</v>
      </c>
      <c r="C119" s="11">
        <v>3</v>
      </c>
      <c r="D119" s="11">
        <v>1</v>
      </c>
      <c r="E119" s="15">
        <v>2</v>
      </c>
      <c r="F119" s="11">
        <v>1</v>
      </c>
      <c r="G119" s="15">
        <v>3</v>
      </c>
      <c r="H119" s="11">
        <v>1</v>
      </c>
      <c r="I119" s="11">
        <v>1</v>
      </c>
      <c r="J119" s="11">
        <v>1</v>
      </c>
      <c r="K119" s="11">
        <v>1</v>
      </c>
      <c r="L119" s="11" t="s">
        <v>284</v>
      </c>
      <c r="M119" s="11">
        <v>0</v>
      </c>
      <c r="N119" s="11">
        <f t="shared" si="9"/>
        <v>11</v>
      </c>
      <c r="O119" s="16">
        <f t="shared" si="10"/>
        <v>6</v>
      </c>
      <c r="P119" s="68">
        <f t="shared" si="11"/>
        <v>17</v>
      </c>
      <c r="Q119" s="69">
        <f t="shared" si="7"/>
        <v>5</v>
      </c>
      <c r="R119" s="69">
        <f t="shared" si="8"/>
        <v>6</v>
      </c>
      <c r="S119" s="69">
        <f t="shared" si="12"/>
        <v>11</v>
      </c>
    </row>
    <row r="120" spans="1:19" x14ac:dyDescent="0.3">
      <c r="A120" s="11" t="s">
        <v>88</v>
      </c>
      <c r="B120" s="11">
        <v>1</v>
      </c>
      <c r="C120" s="11">
        <v>4</v>
      </c>
      <c r="D120" s="11">
        <v>3</v>
      </c>
      <c r="E120" s="15">
        <v>4</v>
      </c>
      <c r="F120" s="11">
        <v>4</v>
      </c>
      <c r="G120" s="15">
        <v>4</v>
      </c>
      <c r="H120" s="11">
        <v>2</v>
      </c>
      <c r="I120" s="11">
        <v>1</v>
      </c>
      <c r="J120" s="11">
        <v>2</v>
      </c>
      <c r="K120" s="11">
        <v>3</v>
      </c>
      <c r="L120" s="11" t="s">
        <v>284</v>
      </c>
      <c r="M120" s="11">
        <v>0</v>
      </c>
      <c r="N120" s="11">
        <f t="shared" si="9"/>
        <v>16</v>
      </c>
      <c r="O120" s="16">
        <f t="shared" si="10"/>
        <v>12</v>
      </c>
      <c r="P120" s="68">
        <f t="shared" si="11"/>
        <v>28</v>
      </c>
      <c r="Q120" s="69">
        <f t="shared" si="7"/>
        <v>11</v>
      </c>
      <c r="R120" s="69">
        <f t="shared" si="8"/>
        <v>12</v>
      </c>
      <c r="S120" s="69">
        <f t="shared" si="12"/>
        <v>23</v>
      </c>
    </row>
    <row r="121" spans="1:19" x14ac:dyDescent="0.3">
      <c r="A121" s="11" t="s">
        <v>120</v>
      </c>
      <c r="B121" s="11">
        <v>3</v>
      </c>
      <c r="C121" s="11">
        <v>2</v>
      </c>
      <c r="D121" s="11">
        <v>1</v>
      </c>
      <c r="E121" s="15">
        <v>1</v>
      </c>
      <c r="F121" s="11">
        <v>1</v>
      </c>
      <c r="G121" s="15">
        <v>3</v>
      </c>
      <c r="H121" s="11">
        <v>1</v>
      </c>
      <c r="I121" s="11">
        <v>1</v>
      </c>
      <c r="J121" s="11">
        <v>2</v>
      </c>
      <c r="K121" s="11">
        <v>2</v>
      </c>
      <c r="L121" s="11" t="s">
        <v>284</v>
      </c>
      <c r="M121" s="11">
        <v>0</v>
      </c>
      <c r="N121" s="11">
        <f t="shared" si="9"/>
        <v>12</v>
      </c>
      <c r="O121" s="16">
        <f t="shared" si="10"/>
        <v>5</v>
      </c>
      <c r="P121" s="68">
        <f t="shared" si="11"/>
        <v>17</v>
      </c>
      <c r="Q121" s="69">
        <f t="shared" si="7"/>
        <v>7</v>
      </c>
      <c r="R121" s="69">
        <f t="shared" si="8"/>
        <v>5</v>
      </c>
      <c r="S121" s="69">
        <f t="shared" si="12"/>
        <v>12</v>
      </c>
    </row>
    <row r="122" spans="1:19" x14ac:dyDescent="0.3">
      <c r="A122" s="11" t="s">
        <v>138</v>
      </c>
      <c r="B122" s="11">
        <v>2</v>
      </c>
      <c r="C122" s="11">
        <v>3</v>
      </c>
      <c r="D122" s="11">
        <v>1</v>
      </c>
      <c r="E122" s="15">
        <v>4</v>
      </c>
      <c r="F122" s="11">
        <v>3</v>
      </c>
      <c r="G122" s="15">
        <v>4</v>
      </c>
      <c r="H122" s="11">
        <v>1</v>
      </c>
      <c r="I122" s="11">
        <v>1</v>
      </c>
      <c r="J122" s="11">
        <v>2</v>
      </c>
      <c r="K122" s="11">
        <v>3</v>
      </c>
      <c r="L122" s="11" t="s">
        <v>285</v>
      </c>
      <c r="M122" s="11">
        <v>1</v>
      </c>
      <c r="N122" s="11">
        <f t="shared" si="9"/>
        <v>13</v>
      </c>
      <c r="O122" s="16">
        <f t="shared" si="10"/>
        <v>11</v>
      </c>
      <c r="P122" s="68">
        <f t="shared" si="11"/>
        <v>24</v>
      </c>
      <c r="Q122" s="69">
        <f t="shared" si="7"/>
        <v>8</v>
      </c>
      <c r="R122" s="69">
        <f t="shared" si="8"/>
        <v>11</v>
      </c>
      <c r="S122" s="69">
        <f t="shared" si="12"/>
        <v>19</v>
      </c>
    </row>
    <row r="123" spans="1:19" x14ac:dyDescent="0.3">
      <c r="A123" s="11" t="s">
        <v>70</v>
      </c>
      <c r="B123" s="11">
        <v>1</v>
      </c>
      <c r="C123" s="11">
        <v>3</v>
      </c>
      <c r="D123" s="11">
        <v>2</v>
      </c>
      <c r="E123" s="15">
        <v>4</v>
      </c>
      <c r="F123" s="11">
        <v>2</v>
      </c>
      <c r="G123" s="15">
        <v>4</v>
      </c>
      <c r="H123" s="11">
        <v>1</v>
      </c>
      <c r="I123" s="11">
        <v>1</v>
      </c>
      <c r="J123" s="11">
        <v>1</v>
      </c>
      <c r="K123" s="11">
        <v>1</v>
      </c>
      <c r="L123" s="11" t="s">
        <v>284</v>
      </c>
      <c r="M123" s="11">
        <v>0</v>
      </c>
      <c r="N123" s="11">
        <f t="shared" si="9"/>
        <v>10</v>
      </c>
      <c r="O123" s="16">
        <f t="shared" si="10"/>
        <v>10</v>
      </c>
      <c r="P123" s="68">
        <f t="shared" si="11"/>
        <v>20</v>
      </c>
      <c r="Q123" s="69">
        <f t="shared" si="7"/>
        <v>6</v>
      </c>
      <c r="R123" s="69">
        <f t="shared" si="8"/>
        <v>10</v>
      </c>
      <c r="S123" s="69">
        <f t="shared" si="12"/>
        <v>16</v>
      </c>
    </row>
    <row r="124" spans="1:19" x14ac:dyDescent="0.3">
      <c r="A124" s="11" t="s">
        <v>188</v>
      </c>
      <c r="B124" s="11">
        <v>3</v>
      </c>
      <c r="C124" s="11">
        <v>4</v>
      </c>
      <c r="D124" s="11">
        <v>1</v>
      </c>
      <c r="E124" s="15">
        <v>2</v>
      </c>
      <c r="F124" s="11">
        <v>1</v>
      </c>
      <c r="G124" s="15">
        <v>2</v>
      </c>
      <c r="H124" s="11">
        <v>1</v>
      </c>
      <c r="I124" s="11">
        <v>1</v>
      </c>
      <c r="J124" s="11">
        <v>2</v>
      </c>
      <c r="K124" s="11">
        <v>2</v>
      </c>
      <c r="L124" s="11" t="s">
        <v>284</v>
      </c>
      <c r="M124" s="11">
        <v>0</v>
      </c>
      <c r="N124" s="11">
        <f t="shared" si="9"/>
        <v>14</v>
      </c>
      <c r="O124" s="16">
        <f t="shared" si="10"/>
        <v>5</v>
      </c>
      <c r="P124" s="68">
        <f t="shared" si="11"/>
        <v>19</v>
      </c>
      <c r="Q124" s="69">
        <f t="shared" si="7"/>
        <v>7</v>
      </c>
      <c r="R124" s="69">
        <f t="shared" si="8"/>
        <v>5</v>
      </c>
      <c r="S124" s="69">
        <f t="shared" si="12"/>
        <v>12</v>
      </c>
    </row>
    <row r="125" spans="1:19" x14ac:dyDescent="0.3">
      <c r="A125" s="11" t="s">
        <v>70</v>
      </c>
      <c r="B125" s="11">
        <v>3</v>
      </c>
      <c r="C125" s="11">
        <v>1</v>
      </c>
      <c r="D125" s="11">
        <v>2</v>
      </c>
      <c r="E125" s="15">
        <v>3</v>
      </c>
      <c r="F125" s="11">
        <v>1</v>
      </c>
      <c r="G125" s="15">
        <v>3</v>
      </c>
      <c r="H125" s="11">
        <v>2</v>
      </c>
      <c r="I125" s="11">
        <v>1</v>
      </c>
      <c r="J125" s="11">
        <v>4</v>
      </c>
      <c r="K125" s="11">
        <v>1</v>
      </c>
      <c r="L125" s="11" t="s">
        <v>284</v>
      </c>
      <c r="M125" s="11">
        <v>0</v>
      </c>
      <c r="N125" s="11">
        <f t="shared" si="9"/>
        <v>14</v>
      </c>
      <c r="O125" s="16">
        <f t="shared" si="10"/>
        <v>7</v>
      </c>
      <c r="P125" s="68">
        <f t="shared" si="11"/>
        <v>21</v>
      </c>
      <c r="Q125" s="69">
        <f t="shared" si="7"/>
        <v>10</v>
      </c>
      <c r="R125" s="69">
        <f t="shared" si="8"/>
        <v>7</v>
      </c>
      <c r="S125" s="69">
        <f t="shared" si="12"/>
        <v>17</v>
      </c>
    </row>
    <row r="126" spans="1:19" x14ac:dyDescent="0.3">
      <c r="A126" s="11" t="s">
        <v>86</v>
      </c>
      <c r="B126" s="11">
        <v>4</v>
      </c>
      <c r="C126" s="11">
        <v>2</v>
      </c>
      <c r="D126" s="11">
        <v>1</v>
      </c>
      <c r="E126" s="15">
        <v>2</v>
      </c>
      <c r="F126" s="11">
        <v>2</v>
      </c>
      <c r="G126" s="15">
        <v>3</v>
      </c>
      <c r="H126" s="11">
        <v>1</v>
      </c>
      <c r="I126" s="11">
        <v>1</v>
      </c>
      <c r="J126" s="11">
        <v>1</v>
      </c>
      <c r="K126" s="11">
        <v>1</v>
      </c>
      <c r="L126" s="11" t="s">
        <v>285</v>
      </c>
      <c r="M126" s="11">
        <v>1</v>
      </c>
      <c r="N126" s="11">
        <f t="shared" si="9"/>
        <v>11</v>
      </c>
      <c r="O126" s="16">
        <f t="shared" si="10"/>
        <v>7</v>
      </c>
      <c r="P126" s="68">
        <f t="shared" si="11"/>
        <v>18</v>
      </c>
      <c r="Q126" s="69">
        <f t="shared" si="7"/>
        <v>5</v>
      </c>
      <c r="R126" s="69">
        <f t="shared" si="8"/>
        <v>7</v>
      </c>
      <c r="S126" s="69">
        <f t="shared" si="12"/>
        <v>12</v>
      </c>
    </row>
    <row r="127" spans="1:19" x14ac:dyDescent="0.3">
      <c r="A127" s="11" t="s">
        <v>88</v>
      </c>
      <c r="B127" s="11">
        <v>1</v>
      </c>
      <c r="C127" s="11">
        <v>3</v>
      </c>
      <c r="D127" s="11">
        <v>1</v>
      </c>
      <c r="E127" s="15">
        <v>1</v>
      </c>
      <c r="F127" s="11">
        <v>1</v>
      </c>
      <c r="G127" s="15">
        <v>1</v>
      </c>
      <c r="H127" s="11">
        <v>1</v>
      </c>
      <c r="I127" s="11">
        <v>1</v>
      </c>
      <c r="J127" s="11">
        <v>1</v>
      </c>
      <c r="K127" s="11">
        <v>1</v>
      </c>
      <c r="L127" s="11" t="s">
        <v>284</v>
      </c>
      <c r="M127" s="11">
        <v>0</v>
      </c>
      <c r="N127" s="11">
        <f t="shared" si="9"/>
        <v>9</v>
      </c>
      <c r="O127" s="16">
        <f t="shared" si="10"/>
        <v>3</v>
      </c>
      <c r="P127" s="68">
        <f t="shared" si="11"/>
        <v>12</v>
      </c>
      <c r="Q127" s="69">
        <f t="shared" si="7"/>
        <v>5</v>
      </c>
      <c r="R127" s="69">
        <f t="shared" si="8"/>
        <v>3</v>
      </c>
      <c r="S127" s="69">
        <f t="shared" si="12"/>
        <v>8</v>
      </c>
    </row>
    <row r="128" spans="1:19" x14ac:dyDescent="0.3">
      <c r="A128" s="11" t="s">
        <v>65</v>
      </c>
      <c r="B128" s="11">
        <v>3</v>
      </c>
      <c r="C128" s="11">
        <v>1</v>
      </c>
      <c r="D128" s="11">
        <v>2</v>
      </c>
      <c r="E128" s="15">
        <v>2</v>
      </c>
      <c r="F128" s="11">
        <v>1</v>
      </c>
      <c r="G128" s="15">
        <v>3</v>
      </c>
      <c r="H128" s="11">
        <v>1</v>
      </c>
      <c r="I128" s="11">
        <v>2</v>
      </c>
      <c r="J128" s="11">
        <v>2</v>
      </c>
      <c r="K128" s="11">
        <v>3</v>
      </c>
      <c r="L128" s="11" t="s">
        <v>284</v>
      </c>
      <c r="M128" s="11">
        <v>0</v>
      </c>
      <c r="N128" s="11">
        <f t="shared" si="9"/>
        <v>14</v>
      </c>
      <c r="O128" s="16">
        <f t="shared" si="10"/>
        <v>6</v>
      </c>
      <c r="P128" s="68">
        <f t="shared" si="11"/>
        <v>20</v>
      </c>
      <c r="Q128" s="69">
        <f t="shared" si="7"/>
        <v>10</v>
      </c>
      <c r="R128" s="69">
        <f t="shared" si="8"/>
        <v>6</v>
      </c>
      <c r="S128" s="69">
        <f t="shared" si="12"/>
        <v>16</v>
      </c>
    </row>
    <row r="129" spans="1:19" x14ac:dyDescent="0.3">
      <c r="A129" s="11" t="s">
        <v>70</v>
      </c>
      <c r="B129" s="11">
        <v>3</v>
      </c>
      <c r="C129" s="11">
        <v>3</v>
      </c>
      <c r="D129" s="11">
        <v>1</v>
      </c>
      <c r="E129" s="15">
        <v>3</v>
      </c>
      <c r="F129" s="11">
        <v>2</v>
      </c>
      <c r="G129" s="15">
        <v>3</v>
      </c>
      <c r="H129" s="11">
        <v>1</v>
      </c>
      <c r="I129" s="11">
        <v>1</v>
      </c>
      <c r="J129" s="11">
        <v>1</v>
      </c>
      <c r="K129" s="11">
        <v>1</v>
      </c>
      <c r="L129" s="11" t="s">
        <v>284</v>
      </c>
      <c r="M129" s="11">
        <v>0</v>
      </c>
      <c r="N129" s="11">
        <f t="shared" si="9"/>
        <v>11</v>
      </c>
      <c r="O129" s="16">
        <f t="shared" si="10"/>
        <v>8</v>
      </c>
      <c r="P129" s="68">
        <f t="shared" si="11"/>
        <v>19</v>
      </c>
      <c r="Q129" s="69">
        <f t="shared" si="7"/>
        <v>5</v>
      </c>
      <c r="R129" s="69">
        <f t="shared" si="8"/>
        <v>8</v>
      </c>
      <c r="S129" s="69">
        <f t="shared" si="12"/>
        <v>13</v>
      </c>
    </row>
    <row r="130" spans="1:19" x14ac:dyDescent="0.3">
      <c r="A130" s="11" t="s">
        <v>179</v>
      </c>
      <c r="B130" s="11">
        <v>1</v>
      </c>
      <c r="C130" s="11">
        <v>1</v>
      </c>
      <c r="D130" s="11">
        <v>2</v>
      </c>
      <c r="E130" s="15">
        <v>3</v>
      </c>
      <c r="F130" s="11">
        <v>3</v>
      </c>
      <c r="G130" s="15">
        <v>3</v>
      </c>
      <c r="H130" s="11">
        <v>1</v>
      </c>
      <c r="I130" s="11">
        <v>2</v>
      </c>
      <c r="J130" s="11">
        <v>1</v>
      </c>
      <c r="K130" s="11">
        <v>2</v>
      </c>
      <c r="L130" s="11" t="s">
        <v>284</v>
      </c>
      <c r="M130" s="11">
        <v>0</v>
      </c>
      <c r="N130" s="11">
        <f t="shared" si="9"/>
        <v>10</v>
      </c>
      <c r="O130" s="16">
        <f t="shared" si="10"/>
        <v>9</v>
      </c>
      <c r="P130" s="68">
        <f t="shared" si="11"/>
        <v>19</v>
      </c>
      <c r="Q130" s="69">
        <f t="shared" si="7"/>
        <v>8</v>
      </c>
      <c r="R130" s="69">
        <f t="shared" si="8"/>
        <v>9</v>
      </c>
      <c r="S130" s="69">
        <f t="shared" si="12"/>
        <v>17</v>
      </c>
    </row>
    <row r="131" spans="1:19" x14ac:dyDescent="0.3">
      <c r="A131" s="11" t="s">
        <v>194</v>
      </c>
      <c r="B131" s="11">
        <v>1</v>
      </c>
      <c r="C131" s="11">
        <v>1</v>
      </c>
      <c r="D131" s="11">
        <v>1</v>
      </c>
      <c r="E131" s="15">
        <v>4</v>
      </c>
      <c r="F131" s="11">
        <v>3</v>
      </c>
      <c r="G131" s="15">
        <v>3</v>
      </c>
      <c r="H131" s="11">
        <v>1</v>
      </c>
      <c r="I131" s="11">
        <v>1</v>
      </c>
      <c r="J131" s="11">
        <v>2</v>
      </c>
      <c r="K131" s="11">
        <v>2</v>
      </c>
      <c r="L131" s="11" t="s">
        <v>284</v>
      </c>
      <c r="M131" s="11">
        <v>0</v>
      </c>
      <c r="N131" s="11">
        <f t="shared" si="9"/>
        <v>9</v>
      </c>
      <c r="O131" s="16">
        <f t="shared" si="10"/>
        <v>10</v>
      </c>
      <c r="P131" s="68">
        <f t="shared" si="11"/>
        <v>19</v>
      </c>
      <c r="Q131" s="69">
        <f t="shared" ref="Q131:Q194" si="13">D131+H131+I131+J131+K131</f>
        <v>7</v>
      </c>
      <c r="R131" s="69">
        <f t="shared" ref="R131:R194" si="14">+E131+F131+G131</f>
        <v>10</v>
      </c>
      <c r="S131" s="69">
        <f t="shared" si="12"/>
        <v>17</v>
      </c>
    </row>
    <row r="132" spans="1:19" x14ac:dyDescent="0.3">
      <c r="A132" s="11" t="s">
        <v>70</v>
      </c>
      <c r="B132" s="11">
        <v>3</v>
      </c>
      <c r="C132" s="11">
        <v>4</v>
      </c>
      <c r="D132" s="11">
        <v>1</v>
      </c>
      <c r="E132" s="15">
        <v>3</v>
      </c>
      <c r="F132" s="11">
        <v>3</v>
      </c>
      <c r="G132" s="15">
        <v>4</v>
      </c>
      <c r="H132" s="11">
        <v>1</v>
      </c>
      <c r="I132" s="11">
        <v>1</v>
      </c>
      <c r="J132" s="11">
        <v>2</v>
      </c>
      <c r="K132" s="11">
        <v>1</v>
      </c>
      <c r="L132" s="11" t="s">
        <v>284</v>
      </c>
      <c r="M132" s="11">
        <v>0</v>
      </c>
      <c r="N132" s="11">
        <f t="shared" ref="N132:N195" si="15">B132+C132+D132+H132+I132+J132+K132</f>
        <v>13</v>
      </c>
      <c r="O132" s="16">
        <f t="shared" ref="O132:O195" si="16">+E132+F132+G132</f>
        <v>10</v>
      </c>
      <c r="P132" s="68">
        <f t="shared" ref="P132:P195" si="17">SUM(B132:K132)</f>
        <v>23</v>
      </c>
      <c r="Q132" s="69">
        <f t="shared" si="13"/>
        <v>6</v>
      </c>
      <c r="R132" s="69">
        <f t="shared" si="14"/>
        <v>10</v>
      </c>
      <c r="S132" s="69">
        <f t="shared" si="12"/>
        <v>16</v>
      </c>
    </row>
    <row r="133" spans="1:19" x14ac:dyDescent="0.3">
      <c r="A133" s="11" t="s">
        <v>207</v>
      </c>
      <c r="B133" s="11">
        <v>1</v>
      </c>
      <c r="C133" s="11">
        <v>3</v>
      </c>
      <c r="D133" s="11">
        <v>1</v>
      </c>
      <c r="E133" s="15">
        <v>3</v>
      </c>
      <c r="F133" s="11">
        <v>2</v>
      </c>
      <c r="G133" s="15">
        <v>3</v>
      </c>
      <c r="H133" s="11">
        <v>2</v>
      </c>
      <c r="I133" s="11">
        <v>1</v>
      </c>
      <c r="J133" s="11">
        <v>1</v>
      </c>
      <c r="K133" s="11">
        <v>1</v>
      </c>
      <c r="L133" s="11" t="s">
        <v>284</v>
      </c>
      <c r="M133" s="11">
        <v>0</v>
      </c>
      <c r="N133" s="11">
        <f t="shared" si="15"/>
        <v>10</v>
      </c>
      <c r="O133" s="16">
        <f t="shared" si="16"/>
        <v>8</v>
      </c>
      <c r="P133" s="68">
        <f t="shared" si="17"/>
        <v>18</v>
      </c>
      <c r="Q133" s="69">
        <f t="shared" si="13"/>
        <v>6</v>
      </c>
      <c r="R133" s="69">
        <f t="shared" si="14"/>
        <v>8</v>
      </c>
      <c r="S133" s="69">
        <f t="shared" si="12"/>
        <v>14</v>
      </c>
    </row>
    <row r="134" spans="1:19" x14ac:dyDescent="0.3">
      <c r="A134" s="11" t="s">
        <v>66</v>
      </c>
      <c r="B134" s="11">
        <v>3</v>
      </c>
      <c r="C134" s="11">
        <v>2</v>
      </c>
      <c r="D134" s="11">
        <v>3</v>
      </c>
      <c r="E134" s="15">
        <v>3</v>
      </c>
      <c r="F134" s="11">
        <v>2</v>
      </c>
      <c r="G134" s="15">
        <v>3</v>
      </c>
      <c r="H134" s="11">
        <v>2</v>
      </c>
      <c r="I134" s="11">
        <v>2</v>
      </c>
      <c r="J134" s="11">
        <v>3</v>
      </c>
      <c r="K134" s="11">
        <v>3</v>
      </c>
      <c r="L134" s="11" t="s">
        <v>284</v>
      </c>
      <c r="M134" s="11">
        <v>0</v>
      </c>
      <c r="N134" s="11">
        <f t="shared" si="15"/>
        <v>18</v>
      </c>
      <c r="O134" s="16">
        <f t="shared" si="16"/>
        <v>8</v>
      </c>
      <c r="P134" s="68">
        <f t="shared" si="17"/>
        <v>26</v>
      </c>
      <c r="Q134" s="69">
        <f t="shared" si="13"/>
        <v>13</v>
      </c>
      <c r="R134" s="69">
        <f t="shared" si="14"/>
        <v>8</v>
      </c>
      <c r="S134" s="69">
        <f t="shared" si="12"/>
        <v>21</v>
      </c>
    </row>
    <row r="135" spans="1:19" x14ac:dyDescent="0.3">
      <c r="A135" s="11" t="s">
        <v>65</v>
      </c>
      <c r="B135" s="11">
        <v>3</v>
      </c>
      <c r="C135" s="11">
        <v>3</v>
      </c>
      <c r="D135" s="11">
        <v>1</v>
      </c>
      <c r="E135" s="15">
        <v>2</v>
      </c>
      <c r="F135" s="11">
        <v>1</v>
      </c>
      <c r="G135" s="15">
        <v>3</v>
      </c>
      <c r="H135" s="11">
        <v>2</v>
      </c>
      <c r="I135" s="11">
        <v>2</v>
      </c>
      <c r="J135" s="11">
        <v>2</v>
      </c>
      <c r="K135" s="11">
        <v>1</v>
      </c>
      <c r="L135" s="11" t="s">
        <v>284</v>
      </c>
      <c r="M135" s="11">
        <v>0</v>
      </c>
      <c r="N135" s="11">
        <f t="shared" si="15"/>
        <v>14</v>
      </c>
      <c r="O135" s="16">
        <f t="shared" si="16"/>
        <v>6</v>
      </c>
      <c r="P135" s="68">
        <f t="shared" si="17"/>
        <v>20</v>
      </c>
      <c r="Q135" s="69">
        <f t="shared" si="13"/>
        <v>8</v>
      </c>
      <c r="R135" s="69">
        <f t="shared" si="14"/>
        <v>6</v>
      </c>
      <c r="S135" s="69">
        <f t="shared" ref="S135:S198" si="18">Q135+R135</f>
        <v>14</v>
      </c>
    </row>
    <row r="136" spans="1:19" x14ac:dyDescent="0.3">
      <c r="A136" s="11" t="s">
        <v>65</v>
      </c>
      <c r="B136" s="11">
        <v>1</v>
      </c>
      <c r="C136" s="11">
        <v>2</v>
      </c>
      <c r="D136" s="11">
        <v>1</v>
      </c>
      <c r="E136" s="15">
        <v>3</v>
      </c>
      <c r="F136" s="11">
        <v>3</v>
      </c>
      <c r="G136" s="15">
        <v>3</v>
      </c>
      <c r="H136" s="11">
        <v>1</v>
      </c>
      <c r="I136" s="11">
        <v>1</v>
      </c>
      <c r="J136" s="11">
        <v>1</v>
      </c>
      <c r="K136" s="11">
        <v>1</v>
      </c>
      <c r="L136" s="11" t="s">
        <v>284</v>
      </c>
      <c r="M136" s="11">
        <v>0</v>
      </c>
      <c r="N136" s="11">
        <f t="shared" si="15"/>
        <v>8</v>
      </c>
      <c r="O136" s="16">
        <f t="shared" si="16"/>
        <v>9</v>
      </c>
      <c r="P136" s="68">
        <f t="shared" si="17"/>
        <v>17</v>
      </c>
      <c r="Q136" s="69">
        <f t="shared" si="13"/>
        <v>5</v>
      </c>
      <c r="R136" s="69">
        <f t="shared" si="14"/>
        <v>9</v>
      </c>
      <c r="S136" s="69">
        <f t="shared" si="18"/>
        <v>14</v>
      </c>
    </row>
    <row r="137" spans="1:19" x14ac:dyDescent="0.3">
      <c r="A137" s="11" t="s">
        <v>104</v>
      </c>
      <c r="B137" s="11">
        <v>3</v>
      </c>
      <c r="C137" s="11">
        <v>2</v>
      </c>
      <c r="D137" s="11">
        <v>2</v>
      </c>
      <c r="E137" s="15">
        <v>3</v>
      </c>
      <c r="F137" s="11">
        <v>3</v>
      </c>
      <c r="G137" s="15">
        <v>3</v>
      </c>
      <c r="H137" s="11">
        <v>2</v>
      </c>
      <c r="I137" s="11">
        <v>1</v>
      </c>
      <c r="J137" s="11">
        <v>2</v>
      </c>
      <c r="K137" s="11">
        <v>3</v>
      </c>
      <c r="L137" s="11" t="s">
        <v>285</v>
      </c>
      <c r="M137" s="11">
        <v>1</v>
      </c>
      <c r="N137" s="11">
        <f t="shared" si="15"/>
        <v>15</v>
      </c>
      <c r="O137" s="16">
        <f t="shared" si="16"/>
        <v>9</v>
      </c>
      <c r="P137" s="68">
        <f t="shared" si="17"/>
        <v>24</v>
      </c>
      <c r="Q137" s="69">
        <f t="shared" si="13"/>
        <v>10</v>
      </c>
      <c r="R137" s="69">
        <f t="shared" si="14"/>
        <v>9</v>
      </c>
      <c r="S137" s="69">
        <f t="shared" si="18"/>
        <v>19</v>
      </c>
    </row>
    <row r="138" spans="1:19" x14ac:dyDescent="0.3">
      <c r="A138" s="11" t="s">
        <v>106</v>
      </c>
      <c r="B138" s="11">
        <v>2</v>
      </c>
      <c r="C138" s="11">
        <v>1</v>
      </c>
      <c r="D138" s="11">
        <v>1</v>
      </c>
      <c r="E138" s="15">
        <v>4</v>
      </c>
      <c r="F138" s="11">
        <v>3</v>
      </c>
      <c r="G138" s="15">
        <v>4</v>
      </c>
      <c r="H138" s="11">
        <v>1</v>
      </c>
      <c r="I138" s="11">
        <v>1</v>
      </c>
      <c r="J138" s="11">
        <v>2</v>
      </c>
      <c r="K138" s="11">
        <v>1</v>
      </c>
      <c r="L138" s="11" t="s">
        <v>284</v>
      </c>
      <c r="M138" s="11">
        <v>0</v>
      </c>
      <c r="N138" s="11">
        <f t="shared" si="15"/>
        <v>9</v>
      </c>
      <c r="O138" s="16">
        <f t="shared" si="16"/>
        <v>11</v>
      </c>
      <c r="P138" s="68">
        <f t="shared" si="17"/>
        <v>20</v>
      </c>
      <c r="Q138" s="69">
        <f t="shared" si="13"/>
        <v>6</v>
      </c>
      <c r="R138" s="69">
        <f t="shared" si="14"/>
        <v>11</v>
      </c>
      <c r="S138" s="69">
        <f t="shared" si="18"/>
        <v>17</v>
      </c>
    </row>
    <row r="139" spans="1:19" x14ac:dyDescent="0.3">
      <c r="A139" s="11" t="s">
        <v>141</v>
      </c>
      <c r="B139" s="11">
        <v>1</v>
      </c>
      <c r="C139" s="11">
        <v>3</v>
      </c>
      <c r="D139" s="11">
        <v>1</v>
      </c>
      <c r="E139" s="15">
        <v>4</v>
      </c>
      <c r="F139" s="11">
        <v>3</v>
      </c>
      <c r="G139" s="15">
        <v>4</v>
      </c>
      <c r="H139" s="11">
        <v>1</v>
      </c>
      <c r="I139" s="11">
        <v>1</v>
      </c>
      <c r="J139" s="11">
        <v>1</v>
      </c>
      <c r="K139" s="11">
        <v>1</v>
      </c>
      <c r="L139" s="11" t="s">
        <v>284</v>
      </c>
      <c r="M139" s="11">
        <v>0</v>
      </c>
      <c r="N139" s="11">
        <f t="shared" si="15"/>
        <v>9</v>
      </c>
      <c r="O139" s="16">
        <f t="shared" si="16"/>
        <v>11</v>
      </c>
      <c r="P139" s="68">
        <f t="shared" si="17"/>
        <v>20</v>
      </c>
      <c r="Q139" s="69">
        <f t="shared" si="13"/>
        <v>5</v>
      </c>
      <c r="R139" s="69">
        <f t="shared" si="14"/>
        <v>11</v>
      </c>
      <c r="S139" s="69">
        <f t="shared" si="18"/>
        <v>16</v>
      </c>
    </row>
    <row r="140" spans="1:19" x14ac:dyDescent="0.3">
      <c r="A140" s="11" t="s">
        <v>70</v>
      </c>
      <c r="B140" s="11">
        <v>2</v>
      </c>
      <c r="C140" s="11">
        <v>4</v>
      </c>
      <c r="D140" s="11">
        <v>2</v>
      </c>
      <c r="E140" s="15">
        <v>4</v>
      </c>
      <c r="F140" s="11">
        <v>4</v>
      </c>
      <c r="G140" s="15">
        <v>3</v>
      </c>
      <c r="H140" s="11">
        <v>1</v>
      </c>
      <c r="I140" s="11">
        <v>2</v>
      </c>
      <c r="J140" s="11">
        <v>4</v>
      </c>
      <c r="K140" s="11">
        <v>1</v>
      </c>
      <c r="L140" s="11" t="s">
        <v>284</v>
      </c>
      <c r="M140" s="11">
        <v>0</v>
      </c>
      <c r="N140" s="11">
        <f t="shared" si="15"/>
        <v>16</v>
      </c>
      <c r="O140" s="16">
        <f t="shared" si="16"/>
        <v>11</v>
      </c>
      <c r="P140" s="68">
        <f t="shared" si="17"/>
        <v>27</v>
      </c>
      <c r="Q140" s="69">
        <f t="shared" si="13"/>
        <v>10</v>
      </c>
      <c r="R140" s="69">
        <f t="shared" si="14"/>
        <v>11</v>
      </c>
      <c r="S140" s="69">
        <f t="shared" si="18"/>
        <v>21</v>
      </c>
    </row>
    <row r="141" spans="1:19" x14ac:dyDescent="0.3">
      <c r="A141" s="11" t="s">
        <v>146</v>
      </c>
      <c r="B141" s="11">
        <v>1</v>
      </c>
      <c r="C141" s="11">
        <v>2</v>
      </c>
      <c r="D141" s="11">
        <v>1</v>
      </c>
      <c r="E141" s="15">
        <v>3</v>
      </c>
      <c r="F141" s="11">
        <v>3</v>
      </c>
      <c r="G141" s="15">
        <v>2</v>
      </c>
      <c r="H141" s="11">
        <v>1</v>
      </c>
      <c r="I141" s="11">
        <v>1</v>
      </c>
      <c r="J141" s="11">
        <v>2</v>
      </c>
      <c r="K141" s="11">
        <v>1</v>
      </c>
      <c r="L141" s="11" t="s">
        <v>284</v>
      </c>
      <c r="M141" s="11">
        <v>0</v>
      </c>
      <c r="N141" s="11">
        <f t="shared" si="15"/>
        <v>9</v>
      </c>
      <c r="O141" s="16">
        <f t="shared" si="16"/>
        <v>8</v>
      </c>
      <c r="P141" s="68">
        <f t="shared" si="17"/>
        <v>17</v>
      </c>
      <c r="Q141" s="69">
        <f t="shared" si="13"/>
        <v>6</v>
      </c>
      <c r="R141" s="69">
        <f t="shared" si="14"/>
        <v>8</v>
      </c>
      <c r="S141" s="69">
        <f t="shared" si="18"/>
        <v>14</v>
      </c>
    </row>
    <row r="142" spans="1:19" x14ac:dyDescent="0.3">
      <c r="A142" s="11" t="s">
        <v>150</v>
      </c>
      <c r="B142" s="11">
        <v>1</v>
      </c>
      <c r="C142" s="11">
        <v>3</v>
      </c>
      <c r="D142" s="11">
        <v>1</v>
      </c>
      <c r="E142" s="15">
        <v>2</v>
      </c>
      <c r="F142" s="11">
        <v>2</v>
      </c>
      <c r="G142" s="15">
        <v>2</v>
      </c>
      <c r="H142" s="11">
        <v>1</v>
      </c>
      <c r="I142" s="11">
        <v>1</v>
      </c>
      <c r="J142" s="11">
        <v>3</v>
      </c>
      <c r="K142" s="11">
        <v>2</v>
      </c>
      <c r="L142" s="11" t="s">
        <v>284</v>
      </c>
      <c r="M142" s="11">
        <v>0</v>
      </c>
      <c r="N142" s="11">
        <f t="shared" si="15"/>
        <v>12</v>
      </c>
      <c r="O142" s="16">
        <f t="shared" si="16"/>
        <v>6</v>
      </c>
      <c r="P142" s="68">
        <f t="shared" si="17"/>
        <v>18</v>
      </c>
      <c r="Q142" s="69">
        <f t="shared" si="13"/>
        <v>8</v>
      </c>
      <c r="R142" s="69">
        <f t="shared" si="14"/>
        <v>6</v>
      </c>
      <c r="S142" s="69">
        <f t="shared" si="18"/>
        <v>14</v>
      </c>
    </row>
    <row r="143" spans="1:19" x14ac:dyDescent="0.3">
      <c r="A143" s="11" t="s">
        <v>175</v>
      </c>
      <c r="B143" s="11">
        <v>1</v>
      </c>
      <c r="C143" s="11">
        <v>2</v>
      </c>
      <c r="D143" s="11">
        <v>1</v>
      </c>
      <c r="E143" s="15">
        <v>3</v>
      </c>
      <c r="F143" s="11">
        <v>2</v>
      </c>
      <c r="G143" s="15">
        <v>3</v>
      </c>
      <c r="H143" s="11">
        <v>1</v>
      </c>
      <c r="I143" s="11">
        <v>2</v>
      </c>
      <c r="J143" s="11">
        <v>1</v>
      </c>
      <c r="K143" s="11">
        <v>1</v>
      </c>
      <c r="L143" s="11" t="s">
        <v>284</v>
      </c>
      <c r="M143" s="11">
        <v>0</v>
      </c>
      <c r="N143" s="11">
        <f t="shared" si="15"/>
        <v>9</v>
      </c>
      <c r="O143" s="16">
        <f t="shared" si="16"/>
        <v>8</v>
      </c>
      <c r="P143" s="68">
        <f t="shared" si="17"/>
        <v>17</v>
      </c>
      <c r="Q143" s="69">
        <f t="shared" si="13"/>
        <v>6</v>
      </c>
      <c r="R143" s="69">
        <f t="shared" si="14"/>
        <v>8</v>
      </c>
      <c r="S143" s="69">
        <f t="shared" si="18"/>
        <v>14</v>
      </c>
    </row>
    <row r="144" spans="1:19" x14ac:dyDescent="0.3">
      <c r="A144" s="11" t="s">
        <v>70</v>
      </c>
      <c r="B144" s="11">
        <v>3</v>
      </c>
      <c r="C144" s="11">
        <v>3</v>
      </c>
      <c r="D144" s="11">
        <v>3</v>
      </c>
      <c r="E144" s="15">
        <v>3</v>
      </c>
      <c r="F144" s="11">
        <v>3</v>
      </c>
      <c r="G144" s="15">
        <v>4</v>
      </c>
      <c r="H144" s="11">
        <v>2</v>
      </c>
      <c r="I144" s="11">
        <v>2</v>
      </c>
      <c r="J144" s="11">
        <v>2</v>
      </c>
      <c r="K144" s="11">
        <v>2</v>
      </c>
      <c r="L144" s="11" t="s">
        <v>284</v>
      </c>
      <c r="M144" s="11">
        <v>0</v>
      </c>
      <c r="N144" s="11">
        <f t="shared" si="15"/>
        <v>17</v>
      </c>
      <c r="O144" s="16">
        <f t="shared" si="16"/>
        <v>10</v>
      </c>
      <c r="P144" s="68">
        <f t="shared" si="17"/>
        <v>27</v>
      </c>
      <c r="Q144" s="69">
        <f t="shared" si="13"/>
        <v>11</v>
      </c>
      <c r="R144" s="69">
        <f t="shared" si="14"/>
        <v>10</v>
      </c>
      <c r="S144" s="69">
        <f t="shared" si="18"/>
        <v>21</v>
      </c>
    </row>
    <row r="145" spans="1:19" x14ac:dyDescent="0.3">
      <c r="A145" s="11" t="s">
        <v>198</v>
      </c>
      <c r="B145" s="11">
        <v>1</v>
      </c>
      <c r="C145" s="11">
        <v>4</v>
      </c>
      <c r="D145" s="11">
        <v>1</v>
      </c>
      <c r="E145" s="15">
        <v>4</v>
      </c>
      <c r="F145" s="11">
        <v>2</v>
      </c>
      <c r="G145" s="15">
        <v>4</v>
      </c>
      <c r="H145" s="11">
        <v>1</v>
      </c>
      <c r="I145" s="11">
        <v>1</v>
      </c>
      <c r="J145" s="11">
        <v>1</v>
      </c>
      <c r="K145" s="11">
        <v>1</v>
      </c>
      <c r="L145" s="11" t="s">
        <v>284</v>
      </c>
      <c r="M145" s="11">
        <v>0</v>
      </c>
      <c r="N145" s="11">
        <f t="shared" si="15"/>
        <v>10</v>
      </c>
      <c r="O145" s="16">
        <f t="shared" si="16"/>
        <v>10</v>
      </c>
      <c r="P145" s="68">
        <f t="shared" si="17"/>
        <v>20</v>
      </c>
      <c r="Q145" s="69">
        <f t="shared" si="13"/>
        <v>5</v>
      </c>
      <c r="R145" s="69">
        <f t="shared" si="14"/>
        <v>10</v>
      </c>
      <c r="S145" s="69">
        <f t="shared" si="18"/>
        <v>15</v>
      </c>
    </row>
    <row r="146" spans="1:19" x14ac:dyDescent="0.3">
      <c r="A146" s="11" t="s">
        <v>70</v>
      </c>
      <c r="B146" s="11">
        <v>3</v>
      </c>
      <c r="C146" s="11">
        <v>1</v>
      </c>
      <c r="D146" s="11">
        <v>2</v>
      </c>
      <c r="E146" s="15">
        <v>2</v>
      </c>
      <c r="F146" s="11">
        <v>2</v>
      </c>
      <c r="G146" s="15">
        <v>2</v>
      </c>
      <c r="H146" s="11">
        <v>1</v>
      </c>
      <c r="I146" s="11">
        <v>1</v>
      </c>
      <c r="J146" s="11">
        <v>2</v>
      </c>
      <c r="K146" s="11">
        <v>3</v>
      </c>
      <c r="L146" s="11" t="s">
        <v>284</v>
      </c>
      <c r="M146" s="11">
        <v>0</v>
      </c>
      <c r="N146" s="11">
        <f t="shared" si="15"/>
        <v>13</v>
      </c>
      <c r="O146" s="16">
        <f t="shared" si="16"/>
        <v>6</v>
      </c>
      <c r="P146" s="68">
        <f t="shared" si="17"/>
        <v>19</v>
      </c>
      <c r="Q146" s="69">
        <f t="shared" si="13"/>
        <v>9</v>
      </c>
      <c r="R146" s="69">
        <f t="shared" si="14"/>
        <v>6</v>
      </c>
      <c r="S146" s="69">
        <f t="shared" si="18"/>
        <v>15</v>
      </c>
    </row>
    <row r="147" spans="1:19" x14ac:dyDescent="0.3">
      <c r="A147" s="11" t="s">
        <v>92</v>
      </c>
      <c r="B147" s="11">
        <v>4</v>
      </c>
      <c r="C147" s="11">
        <v>2</v>
      </c>
      <c r="D147" s="11">
        <v>1</v>
      </c>
      <c r="E147" s="15">
        <v>4</v>
      </c>
      <c r="F147" s="11">
        <v>3</v>
      </c>
      <c r="G147" s="15">
        <v>3</v>
      </c>
      <c r="H147" s="11">
        <v>1</v>
      </c>
      <c r="I147" s="11">
        <v>1</v>
      </c>
      <c r="J147" s="11">
        <v>2</v>
      </c>
      <c r="K147" s="11">
        <v>1</v>
      </c>
      <c r="L147" s="11" t="s">
        <v>284</v>
      </c>
      <c r="M147" s="11">
        <v>0</v>
      </c>
      <c r="N147" s="11">
        <f t="shared" si="15"/>
        <v>12</v>
      </c>
      <c r="O147" s="16">
        <f t="shared" si="16"/>
        <v>10</v>
      </c>
      <c r="P147" s="68">
        <f t="shared" si="17"/>
        <v>22</v>
      </c>
      <c r="Q147" s="69">
        <f t="shared" si="13"/>
        <v>6</v>
      </c>
      <c r="R147" s="69">
        <f t="shared" si="14"/>
        <v>10</v>
      </c>
      <c r="S147" s="69">
        <f t="shared" si="18"/>
        <v>16</v>
      </c>
    </row>
    <row r="148" spans="1:19" x14ac:dyDescent="0.3">
      <c r="A148" s="11" t="s">
        <v>67</v>
      </c>
      <c r="B148" s="11">
        <v>1</v>
      </c>
      <c r="C148" s="11">
        <v>1</v>
      </c>
      <c r="D148" s="11">
        <v>2</v>
      </c>
      <c r="E148" s="15">
        <v>4</v>
      </c>
      <c r="F148" s="11">
        <v>1</v>
      </c>
      <c r="G148" s="15">
        <v>4</v>
      </c>
      <c r="H148" s="11">
        <v>1</v>
      </c>
      <c r="I148" s="11">
        <v>1</v>
      </c>
      <c r="J148" s="11">
        <v>2</v>
      </c>
      <c r="K148" s="11">
        <v>2</v>
      </c>
      <c r="L148" s="11" t="s">
        <v>284</v>
      </c>
      <c r="M148" s="11">
        <v>0</v>
      </c>
      <c r="N148" s="11">
        <f t="shared" si="15"/>
        <v>10</v>
      </c>
      <c r="O148" s="16">
        <f t="shared" si="16"/>
        <v>9</v>
      </c>
      <c r="P148" s="68">
        <f t="shared" si="17"/>
        <v>19</v>
      </c>
      <c r="Q148" s="69">
        <f t="shared" si="13"/>
        <v>8</v>
      </c>
      <c r="R148" s="69">
        <f t="shared" si="14"/>
        <v>9</v>
      </c>
      <c r="S148" s="69">
        <f t="shared" si="18"/>
        <v>17</v>
      </c>
    </row>
    <row r="149" spans="1:19" x14ac:dyDescent="0.3">
      <c r="A149" s="11" t="s">
        <v>65</v>
      </c>
      <c r="B149" s="11">
        <v>3</v>
      </c>
      <c r="C149" s="11">
        <v>3</v>
      </c>
      <c r="D149" s="11">
        <v>1</v>
      </c>
      <c r="E149" s="15">
        <v>4</v>
      </c>
      <c r="F149" s="11">
        <v>3</v>
      </c>
      <c r="G149" s="15">
        <v>4</v>
      </c>
      <c r="H149" s="11">
        <v>1</v>
      </c>
      <c r="I149" s="11">
        <v>1</v>
      </c>
      <c r="J149" s="11">
        <v>3</v>
      </c>
      <c r="K149" s="11">
        <v>1</v>
      </c>
      <c r="L149" s="11" t="s">
        <v>284</v>
      </c>
      <c r="M149" s="11">
        <v>0</v>
      </c>
      <c r="N149" s="11">
        <f t="shared" si="15"/>
        <v>13</v>
      </c>
      <c r="O149" s="16">
        <f t="shared" si="16"/>
        <v>11</v>
      </c>
      <c r="P149" s="68">
        <f t="shared" si="17"/>
        <v>24</v>
      </c>
      <c r="Q149" s="69">
        <f t="shared" si="13"/>
        <v>7</v>
      </c>
      <c r="R149" s="69">
        <f t="shared" si="14"/>
        <v>11</v>
      </c>
      <c r="S149" s="69">
        <f t="shared" si="18"/>
        <v>18</v>
      </c>
    </row>
    <row r="150" spans="1:19" x14ac:dyDescent="0.3">
      <c r="A150" s="11" t="s">
        <v>121</v>
      </c>
      <c r="B150" s="11">
        <v>2</v>
      </c>
      <c r="C150" s="11">
        <v>4</v>
      </c>
      <c r="D150" s="11">
        <v>1</v>
      </c>
      <c r="E150" s="15">
        <v>3</v>
      </c>
      <c r="F150" s="11">
        <v>4</v>
      </c>
      <c r="G150" s="15">
        <v>4</v>
      </c>
      <c r="H150" s="11">
        <v>2</v>
      </c>
      <c r="I150" s="11">
        <v>1</v>
      </c>
      <c r="J150" s="11">
        <v>1</v>
      </c>
      <c r="K150" s="11">
        <v>1</v>
      </c>
      <c r="L150" s="11" t="s">
        <v>285</v>
      </c>
      <c r="M150" s="11">
        <v>1</v>
      </c>
      <c r="N150" s="11">
        <f t="shared" si="15"/>
        <v>12</v>
      </c>
      <c r="O150" s="16">
        <f t="shared" si="16"/>
        <v>11</v>
      </c>
      <c r="P150" s="68">
        <f t="shared" si="17"/>
        <v>23</v>
      </c>
      <c r="Q150" s="69">
        <f t="shared" si="13"/>
        <v>6</v>
      </c>
      <c r="R150" s="69">
        <f t="shared" si="14"/>
        <v>11</v>
      </c>
      <c r="S150" s="69">
        <f t="shared" si="18"/>
        <v>17</v>
      </c>
    </row>
    <row r="151" spans="1:19" x14ac:dyDescent="0.3">
      <c r="A151" s="11" t="s">
        <v>126</v>
      </c>
      <c r="B151" s="11">
        <v>1</v>
      </c>
      <c r="C151" s="11">
        <v>3</v>
      </c>
      <c r="D151" s="11">
        <v>3</v>
      </c>
      <c r="E151" s="15">
        <v>4</v>
      </c>
      <c r="F151" s="11">
        <v>3</v>
      </c>
      <c r="G151" s="15">
        <v>4</v>
      </c>
      <c r="H151" s="11">
        <v>3</v>
      </c>
      <c r="I151" s="11">
        <v>1</v>
      </c>
      <c r="J151" s="11">
        <v>1</v>
      </c>
      <c r="K151" s="11">
        <v>2</v>
      </c>
      <c r="L151" s="11" t="s">
        <v>284</v>
      </c>
      <c r="M151" s="11">
        <v>0</v>
      </c>
      <c r="N151" s="11">
        <f t="shared" si="15"/>
        <v>14</v>
      </c>
      <c r="O151" s="16">
        <f t="shared" si="16"/>
        <v>11</v>
      </c>
      <c r="P151" s="68">
        <f t="shared" si="17"/>
        <v>25</v>
      </c>
      <c r="Q151" s="69">
        <f t="shared" si="13"/>
        <v>10</v>
      </c>
      <c r="R151" s="69">
        <f t="shared" si="14"/>
        <v>11</v>
      </c>
      <c r="S151" s="69">
        <f t="shared" si="18"/>
        <v>21</v>
      </c>
    </row>
    <row r="152" spans="1:19" x14ac:dyDescent="0.3">
      <c r="A152" s="11" t="s">
        <v>65</v>
      </c>
      <c r="B152" s="11">
        <v>1</v>
      </c>
      <c r="C152" s="11">
        <v>2</v>
      </c>
      <c r="D152" s="11">
        <v>2</v>
      </c>
      <c r="E152" s="15">
        <v>3</v>
      </c>
      <c r="F152" s="11">
        <v>2</v>
      </c>
      <c r="G152" s="15">
        <v>4</v>
      </c>
      <c r="H152" s="11">
        <v>2</v>
      </c>
      <c r="I152" s="11">
        <v>1</v>
      </c>
      <c r="J152" s="11">
        <v>2</v>
      </c>
      <c r="K152" s="11">
        <v>1</v>
      </c>
      <c r="L152" s="11" t="s">
        <v>284</v>
      </c>
      <c r="M152" s="11">
        <v>0</v>
      </c>
      <c r="N152" s="11">
        <f t="shared" si="15"/>
        <v>11</v>
      </c>
      <c r="O152" s="16">
        <f t="shared" si="16"/>
        <v>9</v>
      </c>
      <c r="P152" s="68">
        <f t="shared" si="17"/>
        <v>20</v>
      </c>
      <c r="Q152" s="69">
        <f t="shared" si="13"/>
        <v>8</v>
      </c>
      <c r="R152" s="69">
        <f t="shared" si="14"/>
        <v>9</v>
      </c>
      <c r="S152" s="69">
        <f t="shared" si="18"/>
        <v>17</v>
      </c>
    </row>
    <row r="153" spans="1:19" x14ac:dyDescent="0.3">
      <c r="A153" s="11" t="s">
        <v>142</v>
      </c>
      <c r="B153" s="11">
        <v>1</v>
      </c>
      <c r="C153" s="11">
        <v>1</v>
      </c>
      <c r="D153" s="11">
        <v>1</v>
      </c>
      <c r="E153" s="15">
        <v>3</v>
      </c>
      <c r="F153" s="11">
        <v>1</v>
      </c>
      <c r="G153" s="15">
        <v>3</v>
      </c>
      <c r="H153" s="11">
        <v>1</v>
      </c>
      <c r="I153" s="11">
        <v>1</v>
      </c>
      <c r="J153" s="11">
        <v>1</v>
      </c>
      <c r="K153" s="11">
        <v>1</v>
      </c>
      <c r="L153" s="11" t="s">
        <v>284</v>
      </c>
      <c r="M153" s="11">
        <v>0</v>
      </c>
      <c r="N153" s="11">
        <f t="shared" si="15"/>
        <v>7</v>
      </c>
      <c r="O153" s="16">
        <f t="shared" si="16"/>
        <v>7</v>
      </c>
      <c r="P153" s="68">
        <f t="shared" si="17"/>
        <v>14</v>
      </c>
      <c r="Q153" s="69">
        <f t="shared" si="13"/>
        <v>5</v>
      </c>
      <c r="R153" s="69">
        <f t="shared" si="14"/>
        <v>7</v>
      </c>
      <c r="S153" s="69">
        <f t="shared" si="18"/>
        <v>12</v>
      </c>
    </row>
    <row r="154" spans="1:19" x14ac:dyDescent="0.3">
      <c r="A154" s="11" t="s">
        <v>88</v>
      </c>
      <c r="B154" s="11">
        <v>4</v>
      </c>
      <c r="C154" s="11">
        <v>3</v>
      </c>
      <c r="D154" s="11">
        <v>1</v>
      </c>
      <c r="E154" s="15">
        <v>4</v>
      </c>
      <c r="F154" s="11">
        <v>2</v>
      </c>
      <c r="G154" s="15">
        <v>4</v>
      </c>
      <c r="H154" s="11">
        <v>2</v>
      </c>
      <c r="I154" s="11">
        <v>1</v>
      </c>
      <c r="J154" s="11">
        <v>1</v>
      </c>
      <c r="K154" s="11">
        <v>1</v>
      </c>
      <c r="L154" s="11" t="s">
        <v>284</v>
      </c>
      <c r="M154" s="11">
        <v>0</v>
      </c>
      <c r="N154" s="11">
        <f t="shared" si="15"/>
        <v>13</v>
      </c>
      <c r="O154" s="16">
        <f t="shared" si="16"/>
        <v>10</v>
      </c>
      <c r="P154" s="68">
        <f t="shared" si="17"/>
        <v>23</v>
      </c>
      <c r="Q154" s="69">
        <f t="shared" si="13"/>
        <v>6</v>
      </c>
      <c r="R154" s="69">
        <f t="shared" si="14"/>
        <v>10</v>
      </c>
      <c r="S154" s="69">
        <f t="shared" si="18"/>
        <v>16</v>
      </c>
    </row>
    <row r="155" spans="1:19" x14ac:dyDescent="0.3">
      <c r="A155" s="11" t="s">
        <v>70</v>
      </c>
      <c r="B155" s="11">
        <v>3</v>
      </c>
      <c r="C155" s="11">
        <v>3</v>
      </c>
      <c r="D155" s="11">
        <v>1</v>
      </c>
      <c r="E155" s="15">
        <v>2</v>
      </c>
      <c r="F155" s="11">
        <v>2</v>
      </c>
      <c r="G155" s="15">
        <v>2</v>
      </c>
      <c r="H155" s="11">
        <v>2</v>
      </c>
      <c r="I155" s="11">
        <v>2</v>
      </c>
      <c r="J155" s="11">
        <v>3</v>
      </c>
      <c r="K155" s="11">
        <v>2</v>
      </c>
      <c r="L155" s="11" t="s">
        <v>284</v>
      </c>
      <c r="M155" s="11">
        <v>0</v>
      </c>
      <c r="N155" s="11">
        <f t="shared" si="15"/>
        <v>16</v>
      </c>
      <c r="O155" s="16">
        <f t="shared" si="16"/>
        <v>6</v>
      </c>
      <c r="P155" s="68">
        <f t="shared" si="17"/>
        <v>22</v>
      </c>
      <c r="Q155" s="69">
        <f t="shared" si="13"/>
        <v>10</v>
      </c>
      <c r="R155" s="69">
        <f t="shared" si="14"/>
        <v>6</v>
      </c>
      <c r="S155" s="69">
        <f t="shared" si="18"/>
        <v>16</v>
      </c>
    </row>
    <row r="156" spans="1:19" x14ac:dyDescent="0.3">
      <c r="A156" s="11" t="s">
        <v>70</v>
      </c>
      <c r="B156" s="11">
        <v>4</v>
      </c>
      <c r="C156" s="11">
        <v>1</v>
      </c>
      <c r="D156" s="11">
        <v>1</v>
      </c>
      <c r="E156" s="15">
        <v>3</v>
      </c>
      <c r="F156" s="11">
        <v>1</v>
      </c>
      <c r="G156" s="15">
        <v>2</v>
      </c>
      <c r="H156" s="11">
        <v>1</v>
      </c>
      <c r="I156" s="11">
        <v>1</v>
      </c>
      <c r="J156" s="11">
        <v>1</v>
      </c>
      <c r="K156" s="11">
        <v>1</v>
      </c>
      <c r="L156" s="11" t="s">
        <v>284</v>
      </c>
      <c r="M156" s="11">
        <v>0</v>
      </c>
      <c r="N156" s="11">
        <f t="shared" si="15"/>
        <v>10</v>
      </c>
      <c r="O156" s="16">
        <f t="shared" si="16"/>
        <v>6</v>
      </c>
      <c r="P156" s="68">
        <f t="shared" si="17"/>
        <v>16</v>
      </c>
      <c r="Q156" s="69">
        <f t="shared" si="13"/>
        <v>5</v>
      </c>
      <c r="R156" s="69">
        <f t="shared" si="14"/>
        <v>6</v>
      </c>
      <c r="S156" s="69">
        <f t="shared" si="18"/>
        <v>11</v>
      </c>
    </row>
    <row r="157" spans="1:19" x14ac:dyDescent="0.3">
      <c r="A157" s="11" t="s">
        <v>159</v>
      </c>
      <c r="B157" s="11">
        <v>1</v>
      </c>
      <c r="C157" s="11">
        <v>3</v>
      </c>
      <c r="D157" s="11">
        <v>2</v>
      </c>
      <c r="E157" s="15">
        <v>3</v>
      </c>
      <c r="F157" s="11">
        <v>2</v>
      </c>
      <c r="G157" s="15">
        <v>3</v>
      </c>
      <c r="H157" s="11">
        <v>2</v>
      </c>
      <c r="I157" s="11">
        <v>2</v>
      </c>
      <c r="J157" s="11">
        <v>4</v>
      </c>
      <c r="K157" s="11">
        <v>3</v>
      </c>
      <c r="L157" s="11" t="s">
        <v>284</v>
      </c>
      <c r="M157" s="11">
        <v>0</v>
      </c>
      <c r="N157" s="11">
        <f t="shared" si="15"/>
        <v>17</v>
      </c>
      <c r="O157" s="16">
        <f t="shared" si="16"/>
        <v>8</v>
      </c>
      <c r="P157" s="68">
        <f t="shared" si="17"/>
        <v>25</v>
      </c>
      <c r="Q157" s="69">
        <f t="shared" si="13"/>
        <v>13</v>
      </c>
      <c r="R157" s="69">
        <f t="shared" si="14"/>
        <v>8</v>
      </c>
      <c r="S157" s="69">
        <f t="shared" si="18"/>
        <v>21</v>
      </c>
    </row>
    <row r="158" spans="1:19" x14ac:dyDescent="0.3">
      <c r="A158" s="11" t="s">
        <v>70</v>
      </c>
      <c r="B158" s="11">
        <v>3</v>
      </c>
      <c r="C158" s="11">
        <v>1</v>
      </c>
      <c r="D158" s="11">
        <v>2</v>
      </c>
      <c r="E158" s="15">
        <v>3</v>
      </c>
      <c r="F158" s="11">
        <v>2</v>
      </c>
      <c r="G158" s="15">
        <v>2</v>
      </c>
      <c r="H158" s="11">
        <v>1</v>
      </c>
      <c r="I158" s="11">
        <v>1</v>
      </c>
      <c r="J158" s="11">
        <v>2</v>
      </c>
      <c r="K158" s="11">
        <v>2</v>
      </c>
      <c r="L158" s="11" t="s">
        <v>284</v>
      </c>
      <c r="M158" s="11">
        <v>0</v>
      </c>
      <c r="N158" s="11">
        <f t="shared" si="15"/>
        <v>12</v>
      </c>
      <c r="O158" s="16">
        <f t="shared" si="16"/>
        <v>7</v>
      </c>
      <c r="P158" s="68">
        <f t="shared" si="17"/>
        <v>19</v>
      </c>
      <c r="Q158" s="69">
        <f t="shared" si="13"/>
        <v>8</v>
      </c>
      <c r="R158" s="69">
        <f t="shared" si="14"/>
        <v>7</v>
      </c>
      <c r="S158" s="69">
        <f t="shared" si="18"/>
        <v>15</v>
      </c>
    </row>
    <row r="159" spans="1:19" x14ac:dyDescent="0.3">
      <c r="A159" s="11" t="s">
        <v>56</v>
      </c>
      <c r="B159" s="11">
        <v>1</v>
      </c>
      <c r="C159" s="11">
        <v>2</v>
      </c>
      <c r="D159" s="11">
        <v>2</v>
      </c>
      <c r="E159" s="15">
        <v>3</v>
      </c>
      <c r="F159" s="11">
        <v>1</v>
      </c>
      <c r="G159" s="15">
        <v>3</v>
      </c>
      <c r="H159" s="11">
        <v>1</v>
      </c>
      <c r="I159" s="11">
        <v>2</v>
      </c>
      <c r="J159" s="11">
        <v>1</v>
      </c>
      <c r="K159" s="11">
        <v>2</v>
      </c>
      <c r="L159" s="11" t="s">
        <v>284</v>
      </c>
      <c r="M159" s="11">
        <v>0</v>
      </c>
      <c r="N159" s="11">
        <f t="shared" si="15"/>
        <v>11</v>
      </c>
      <c r="O159" s="16">
        <f t="shared" si="16"/>
        <v>7</v>
      </c>
      <c r="P159" s="68">
        <f t="shared" si="17"/>
        <v>18</v>
      </c>
      <c r="Q159" s="69">
        <f t="shared" si="13"/>
        <v>8</v>
      </c>
      <c r="R159" s="69">
        <f t="shared" si="14"/>
        <v>7</v>
      </c>
      <c r="S159" s="69">
        <f t="shared" si="18"/>
        <v>15</v>
      </c>
    </row>
    <row r="160" spans="1:19" x14ac:dyDescent="0.3">
      <c r="A160" s="11" t="s">
        <v>200</v>
      </c>
      <c r="B160" s="11">
        <v>1</v>
      </c>
      <c r="C160" s="11">
        <v>2</v>
      </c>
      <c r="D160" s="11">
        <v>1</v>
      </c>
      <c r="E160" s="15">
        <v>1</v>
      </c>
      <c r="F160" s="11">
        <v>4</v>
      </c>
      <c r="G160" s="15">
        <v>4</v>
      </c>
      <c r="H160" s="11">
        <v>1</v>
      </c>
      <c r="I160" s="11">
        <v>1</v>
      </c>
      <c r="J160" s="11">
        <v>1</v>
      </c>
      <c r="K160" s="11">
        <v>1</v>
      </c>
      <c r="L160" s="11" t="s">
        <v>285</v>
      </c>
      <c r="M160" s="11">
        <v>1</v>
      </c>
      <c r="N160" s="11">
        <f t="shared" si="15"/>
        <v>8</v>
      </c>
      <c r="O160" s="16">
        <f t="shared" si="16"/>
        <v>9</v>
      </c>
      <c r="P160" s="68">
        <f t="shared" si="17"/>
        <v>17</v>
      </c>
      <c r="Q160" s="69">
        <f t="shared" si="13"/>
        <v>5</v>
      </c>
      <c r="R160" s="69">
        <f t="shared" si="14"/>
        <v>9</v>
      </c>
      <c r="S160" s="69">
        <f t="shared" si="18"/>
        <v>14</v>
      </c>
    </row>
    <row r="161" spans="1:19" x14ac:dyDescent="0.3">
      <c r="A161" s="11" t="s">
        <v>209</v>
      </c>
      <c r="B161" s="11">
        <v>2</v>
      </c>
      <c r="C161" s="11">
        <v>3</v>
      </c>
      <c r="D161" s="11">
        <v>1</v>
      </c>
      <c r="E161" s="15">
        <v>3</v>
      </c>
      <c r="F161" s="11">
        <v>1</v>
      </c>
      <c r="G161" s="15">
        <v>3</v>
      </c>
      <c r="H161" s="11">
        <v>2</v>
      </c>
      <c r="I161" s="11">
        <v>1</v>
      </c>
      <c r="J161" s="11">
        <v>2</v>
      </c>
      <c r="K161" s="11">
        <v>2</v>
      </c>
      <c r="L161" s="11" t="s">
        <v>284</v>
      </c>
      <c r="M161" s="11">
        <v>0</v>
      </c>
      <c r="N161" s="11">
        <f t="shared" si="15"/>
        <v>13</v>
      </c>
      <c r="O161" s="16">
        <f t="shared" si="16"/>
        <v>7</v>
      </c>
      <c r="P161" s="68">
        <f t="shared" si="17"/>
        <v>20</v>
      </c>
      <c r="Q161" s="69">
        <f t="shared" si="13"/>
        <v>8</v>
      </c>
      <c r="R161" s="69">
        <f t="shared" si="14"/>
        <v>7</v>
      </c>
      <c r="S161" s="69">
        <f t="shared" si="18"/>
        <v>15</v>
      </c>
    </row>
    <row r="162" spans="1:19" x14ac:dyDescent="0.3">
      <c r="A162" s="11" t="s">
        <v>88</v>
      </c>
      <c r="B162" s="11">
        <v>4</v>
      </c>
      <c r="C162" s="11">
        <v>2</v>
      </c>
      <c r="D162" s="11">
        <v>2</v>
      </c>
      <c r="E162" s="15">
        <v>2</v>
      </c>
      <c r="F162" s="11">
        <v>2</v>
      </c>
      <c r="G162" s="15">
        <v>1</v>
      </c>
      <c r="H162" s="11">
        <v>2</v>
      </c>
      <c r="I162" s="11">
        <v>1</v>
      </c>
      <c r="J162" s="11">
        <v>2</v>
      </c>
      <c r="K162" s="11">
        <v>2</v>
      </c>
      <c r="L162" s="11" t="s">
        <v>284</v>
      </c>
      <c r="M162" s="11">
        <v>0</v>
      </c>
      <c r="N162" s="11">
        <f t="shared" si="15"/>
        <v>15</v>
      </c>
      <c r="O162" s="16">
        <f t="shared" si="16"/>
        <v>5</v>
      </c>
      <c r="P162" s="68">
        <f t="shared" si="17"/>
        <v>20</v>
      </c>
      <c r="Q162" s="69">
        <f t="shared" si="13"/>
        <v>9</v>
      </c>
      <c r="R162" s="69">
        <f t="shared" si="14"/>
        <v>5</v>
      </c>
      <c r="S162" s="69">
        <f t="shared" si="18"/>
        <v>14</v>
      </c>
    </row>
    <row r="163" spans="1:19" x14ac:dyDescent="0.3">
      <c r="A163" s="11" t="s">
        <v>57</v>
      </c>
      <c r="B163" s="11">
        <v>2</v>
      </c>
      <c r="C163" s="11">
        <v>3</v>
      </c>
      <c r="D163" s="11">
        <v>1</v>
      </c>
      <c r="E163" s="15">
        <v>3</v>
      </c>
      <c r="F163" s="11">
        <v>1</v>
      </c>
      <c r="G163" s="15">
        <v>3</v>
      </c>
      <c r="H163" s="11">
        <v>1</v>
      </c>
      <c r="I163" s="11">
        <v>1</v>
      </c>
      <c r="J163" s="11">
        <v>2</v>
      </c>
      <c r="K163" s="11">
        <v>2</v>
      </c>
      <c r="L163" s="11" t="s">
        <v>284</v>
      </c>
      <c r="M163" s="11">
        <v>0</v>
      </c>
      <c r="N163" s="11">
        <f t="shared" si="15"/>
        <v>12</v>
      </c>
      <c r="O163" s="16">
        <f t="shared" si="16"/>
        <v>7</v>
      </c>
      <c r="P163" s="68">
        <f t="shared" si="17"/>
        <v>19</v>
      </c>
      <c r="Q163" s="69">
        <f t="shared" si="13"/>
        <v>7</v>
      </c>
      <c r="R163" s="69">
        <f t="shared" si="14"/>
        <v>7</v>
      </c>
      <c r="S163" s="69">
        <f t="shared" si="18"/>
        <v>14</v>
      </c>
    </row>
    <row r="164" spans="1:19" x14ac:dyDescent="0.3">
      <c r="A164" s="11" t="s">
        <v>65</v>
      </c>
      <c r="B164" s="11">
        <v>1</v>
      </c>
      <c r="C164" s="11">
        <v>1</v>
      </c>
      <c r="D164" s="11">
        <v>2</v>
      </c>
      <c r="E164" s="15">
        <v>4</v>
      </c>
      <c r="F164" s="11">
        <v>1</v>
      </c>
      <c r="G164" s="15">
        <v>4</v>
      </c>
      <c r="H164" s="11">
        <v>1</v>
      </c>
      <c r="I164" s="11">
        <v>2</v>
      </c>
      <c r="J164" s="11">
        <v>2</v>
      </c>
      <c r="K164" s="11">
        <v>1</v>
      </c>
      <c r="L164" s="11" t="s">
        <v>284</v>
      </c>
      <c r="M164" s="11">
        <v>0</v>
      </c>
      <c r="N164" s="11">
        <f t="shared" si="15"/>
        <v>10</v>
      </c>
      <c r="O164" s="16">
        <f t="shared" si="16"/>
        <v>9</v>
      </c>
      <c r="P164" s="68">
        <f t="shared" si="17"/>
        <v>19</v>
      </c>
      <c r="Q164" s="69">
        <f t="shared" si="13"/>
        <v>8</v>
      </c>
      <c r="R164" s="69">
        <f t="shared" si="14"/>
        <v>9</v>
      </c>
      <c r="S164" s="69">
        <f t="shared" si="18"/>
        <v>17</v>
      </c>
    </row>
    <row r="165" spans="1:19" x14ac:dyDescent="0.3">
      <c r="A165" s="11" t="s">
        <v>73</v>
      </c>
      <c r="B165" s="11">
        <v>2</v>
      </c>
      <c r="C165" s="11">
        <v>3</v>
      </c>
      <c r="D165" s="11">
        <v>2</v>
      </c>
      <c r="E165" s="15">
        <v>3</v>
      </c>
      <c r="F165" s="11">
        <v>3</v>
      </c>
      <c r="G165" s="15">
        <v>4</v>
      </c>
      <c r="H165" s="11">
        <v>2</v>
      </c>
      <c r="I165" s="11">
        <v>3</v>
      </c>
      <c r="J165" s="11">
        <v>3</v>
      </c>
      <c r="K165" s="11">
        <v>2</v>
      </c>
      <c r="L165" s="11" t="s">
        <v>284</v>
      </c>
      <c r="M165" s="11">
        <v>0</v>
      </c>
      <c r="N165" s="11">
        <f t="shared" si="15"/>
        <v>17</v>
      </c>
      <c r="O165" s="16">
        <f t="shared" si="16"/>
        <v>10</v>
      </c>
      <c r="P165" s="68">
        <f t="shared" si="17"/>
        <v>27</v>
      </c>
      <c r="Q165" s="69">
        <f t="shared" si="13"/>
        <v>12</v>
      </c>
      <c r="R165" s="69">
        <f t="shared" si="14"/>
        <v>10</v>
      </c>
      <c r="S165" s="69">
        <f t="shared" si="18"/>
        <v>22</v>
      </c>
    </row>
    <row r="166" spans="1:19" x14ac:dyDescent="0.3">
      <c r="A166" s="11" t="s">
        <v>93</v>
      </c>
      <c r="B166" s="11">
        <v>3</v>
      </c>
      <c r="C166" s="11">
        <v>2</v>
      </c>
      <c r="D166" s="11">
        <v>1</v>
      </c>
      <c r="E166" s="15">
        <v>3</v>
      </c>
      <c r="F166" s="11">
        <v>2</v>
      </c>
      <c r="G166" s="15">
        <v>4</v>
      </c>
      <c r="H166" s="11">
        <v>1</v>
      </c>
      <c r="I166" s="11">
        <v>1</v>
      </c>
      <c r="J166" s="11">
        <v>1</v>
      </c>
      <c r="K166" s="11">
        <v>1</v>
      </c>
      <c r="L166" s="11" t="s">
        <v>284</v>
      </c>
      <c r="M166" s="11">
        <v>0</v>
      </c>
      <c r="N166" s="11">
        <f t="shared" si="15"/>
        <v>10</v>
      </c>
      <c r="O166" s="16">
        <f t="shared" si="16"/>
        <v>9</v>
      </c>
      <c r="P166" s="68">
        <f t="shared" si="17"/>
        <v>19</v>
      </c>
      <c r="Q166" s="69">
        <f t="shared" si="13"/>
        <v>5</v>
      </c>
      <c r="R166" s="69">
        <f t="shared" si="14"/>
        <v>9</v>
      </c>
      <c r="S166" s="69">
        <f t="shared" si="18"/>
        <v>14</v>
      </c>
    </row>
    <row r="167" spans="1:19" x14ac:dyDescent="0.3">
      <c r="A167" s="11" t="s">
        <v>99</v>
      </c>
      <c r="B167" s="11">
        <v>2</v>
      </c>
      <c r="C167" s="11">
        <v>3</v>
      </c>
      <c r="D167" s="11">
        <v>1</v>
      </c>
      <c r="E167" s="15">
        <v>2</v>
      </c>
      <c r="F167" s="11">
        <v>1</v>
      </c>
      <c r="G167" s="15">
        <v>1</v>
      </c>
      <c r="H167" s="11">
        <v>1</v>
      </c>
      <c r="I167" s="11">
        <v>2</v>
      </c>
      <c r="J167" s="11">
        <v>3</v>
      </c>
      <c r="K167" s="11">
        <v>1</v>
      </c>
      <c r="L167" s="11" t="s">
        <v>285</v>
      </c>
      <c r="M167" s="11">
        <v>1</v>
      </c>
      <c r="N167" s="11">
        <f t="shared" si="15"/>
        <v>13</v>
      </c>
      <c r="O167" s="16">
        <f t="shared" si="16"/>
        <v>4</v>
      </c>
      <c r="P167" s="68">
        <f t="shared" si="17"/>
        <v>17</v>
      </c>
      <c r="Q167" s="69">
        <f t="shared" si="13"/>
        <v>8</v>
      </c>
      <c r="R167" s="69">
        <f t="shared" si="14"/>
        <v>4</v>
      </c>
      <c r="S167" s="69">
        <f t="shared" si="18"/>
        <v>12</v>
      </c>
    </row>
    <row r="168" spans="1:19" x14ac:dyDescent="0.3">
      <c r="A168" s="11" t="s">
        <v>70</v>
      </c>
      <c r="B168" s="11">
        <v>2</v>
      </c>
      <c r="C168" s="11">
        <v>2</v>
      </c>
      <c r="D168" s="11">
        <v>3</v>
      </c>
      <c r="E168" s="15">
        <v>3</v>
      </c>
      <c r="F168" s="11">
        <v>2</v>
      </c>
      <c r="G168" s="15">
        <v>1</v>
      </c>
      <c r="H168" s="11">
        <v>1</v>
      </c>
      <c r="I168" s="11">
        <v>1</v>
      </c>
      <c r="J168" s="11">
        <v>1</v>
      </c>
      <c r="K168" s="11">
        <v>1</v>
      </c>
      <c r="L168" s="11" t="s">
        <v>284</v>
      </c>
      <c r="M168" s="11">
        <v>0</v>
      </c>
      <c r="N168" s="11">
        <f t="shared" si="15"/>
        <v>11</v>
      </c>
      <c r="O168" s="16">
        <f t="shared" si="16"/>
        <v>6</v>
      </c>
      <c r="P168" s="68">
        <f t="shared" si="17"/>
        <v>17</v>
      </c>
      <c r="Q168" s="69">
        <f t="shared" si="13"/>
        <v>7</v>
      </c>
      <c r="R168" s="69">
        <f t="shared" si="14"/>
        <v>6</v>
      </c>
      <c r="S168" s="69">
        <f t="shared" si="18"/>
        <v>13</v>
      </c>
    </row>
    <row r="169" spans="1:19" x14ac:dyDescent="0.3">
      <c r="A169" s="11" t="s">
        <v>70</v>
      </c>
      <c r="B169" s="11">
        <v>2</v>
      </c>
      <c r="C169" s="11">
        <v>2</v>
      </c>
      <c r="D169" s="11">
        <v>1</v>
      </c>
      <c r="E169" s="15">
        <v>3</v>
      </c>
      <c r="F169" s="11">
        <v>3</v>
      </c>
      <c r="G169" s="15">
        <v>3</v>
      </c>
      <c r="H169" s="11">
        <v>2</v>
      </c>
      <c r="I169" s="11">
        <v>1</v>
      </c>
      <c r="J169" s="11">
        <v>2</v>
      </c>
      <c r="K169" s="11">
        <v>1</v>
      </c>
      <c r="L169" s="11" t="s">
        <v>284</v>
      </c>
      <c r="M169" s="11">
        <v>0</v>
      </c>
      <c r="N169" s="11">
        <f t="shared" si="15"/>
        <v>11</v>
      </c>
      <c r="O169" s="16">
        <f t="shared" si="16"/>
        <v>9</v>
      </c>
      <c r="P169" s="68">
        <f t="shared" si="17"/>
        <v>20</v>
      </c>
      <c r="Q169" s="69">
        <f t="shared" si="13"/>
        <v>7</v>
      </c>
      <c r="R169" s="69">
        <f t="shared" si="14"/>
        <v>9</v>
      </c>
      <c r="S169" s="69">
        <f t="shared" si="18"/>
        <v>16</v>
      </c>
    </row>
    <row r="170" spans="1:19" x14ac:dyDescent="0.3">
      <c r="A170" s="11" t="s">
        <v>70</v>
      </c>
      <c r="B170" s="11">
        <v>1</v>
      </c>
      <c r="C170" s="11">
        <v>4</v>
      </c>
      <c r="D170" s="11">
        <v>2</v>
      </c>
      <c r="E170" s="15">
        <v>4</v>
      </c>
      <c r="F170" s="11">
        <v>4</v>
      </c>
      <c r="G170" s="15">
        <v>4</v>
      </c>
      <c r="H170" s="11">
        <v>2</v>
      </c>
      <c r="I170" s="11">
        <v>2</v>
      </c>
      <c r="J170" s="11">
        <v>1</v>
      </c>
      <c r="K170" s="11">
        <v>2</v>
      </c>
      <c r="L170" s="11" t="s">
        <v>284</v>
      </c>
      <c r="M170" s="11">
        <v>0</v>
      </c>
      <c r="N170" s="11">
        <f t="shared" si="15"/>
        <v>14</v>
      </c>
      <c r="O170" s="16">
        <f t="shared" si="16"/>
        <v>12</v>
      </c>
      <c r="P170" s="68">
        <f t="shared" si="17"/>
        <v>26</v>
      </c>
      <c r="Q170" s="69">
        <f t="shared" si="13"/>
        <v>9</v>
      </c>
      <c r="R170" s="69">
        <f t="shared" si="14"/>
        <v>12</v>
      </c>
      <c r="S170" s="69">
        <f t="shared" si="18"/>
        <v>21</v>
      </c>
    </row>
    <row r="171" spans="1:19" x14ac:dyDescent="0.3">
      <c r="A171" s="11" t="s">
        <v>88</v>
      </c>
      <c r="B171" s="11">
        <v>2</v>
      </c>
      <c r="C171" s="11">
        <v>3</v>
      </c>
      <c r="D171" s="11">
        <v>3</v>
      </c>
      <c r="E171" s="15">
        <v>1</v>
      </c>
      <c r="F171" s="11">
        <v>4</v>
      </c>
      <c r="G171" s="15">
        <v>3</v>
      </c>
      <c r="H171" s="11">
        <v>2</v>
      </c>
      <c r="I171" s="11">
        <v>2</v>
      </c>
      <c r="J171" s="11">
        <v>2</v>
      </c>
      <c r="K171" s="11">
        <v>3</v>
      </c>
      <c r="L171" s="11" t="s">
        <v>284</v>
      </c>
      <c r="M171" s="11">
        <v>0</v>
      </c>
      <c r="N171" s="11">
        <f t="shared" si="15"/>
        <v>17</v>
      </c>
      <c r="O171" s="16">
        <f t="shared" si="16"/>
        <v>8</v>
      </c>
      <c r="P171" s="68">
        <f t="shared" si="17"/>
        <v>25</v>
      </c>
      <c r="Q171" s="69">
        <f t="shared" si="13"/>
        <v>12</v>
      </c>
      <c r="R171" s="69">
        <f t="shared" si="14"/>
        <v>8</v>
      </c>
      <c r="S171" s="69">
        <f t="shared" si="18"/>
        <v>20</v>
      </c>
    </row>
    <row r="172" spans="1:19" x14ac:dyDescent="0.3">
      <c r="A172" s="11" t="s">
        <v>123</v>
      </c>
      <c r="B172" s="11">
        <v>1</v>
      </c>
      <c r="C172" s="11">
        <v>3</v>
      </c>
      <c r="D172" s="11">
        <v>1</v>
      </c>
      <c r="E172" s="15">
        <v>2</v>
      </c>
      <c r="F172" s="11">
        <v>3</v>
      </c>
      <c r="G172" s="15">
        <v>3</v>
      </c>
      <c r="H172" s="11">
        <v>1</v>
      </c>
      <c r="I172" s="11">
        <v>1</v>
      </c>
      <c r="J172" s="11">
        <v>1</v>
      </c>
      <c r="K172" s="11">
        <v>2</v>
      </c>
      <c r="L172" s="11" t="s">
        <v>284</v>
      </c>
      <c r="M172" s="11">
        <v>0</v>
      </c>
      <c r="N172" s="11">
        <f t="shared" si="15"/>
        <v>10</v>
      </c>
      <c r="O172" s="16">
        <f t="shared" si="16"/>
        <v>8</v>
      </c>
      <c r="P172" s="68">
        <f t="shared" si="17"/>
        <v>18</v>
      </c>
      <c r="Q172" s="69">
        <f t="shared" si="13"/>
        <v>6</v>
      </c>
      <c r="R172" s="69">
        <f t="shared" si="14"/>
        <v>8</v>
      </c>
      <c r="S172" s="69">
        <f t="shared" si="18"/>
        <v>14</v>
      </c>
    </row>
    <row r="173" spans="1:19" x14ac:dyDescent="0.3">
      <c r="A173" s="11" t="s">
        <v>128</v>
      </c>
      <c r="B173" s="11">
        <v>3</v>
      </c>
      <c r="C173" s="11">
        <v>3</v>
      </c>
      <c r="D173" s="11">
        <v>1</v>
      </c>
      <c r="E173" s="15">
        <v>2</v>
      </c>
      <c r="F173" s="11">
        <v>2</v>
      </c>
      <c r="G173" s="15">
        <v>2</v>
      </c>
      <c r="H173" s="11">
        <v>2</v>
      </c>
      <c r="I173" s="11">
        <v>1</v>
      </c>
      <c r="J173" s="11">
        <v>2</v>
      </c>
      <c r="K173" s="11">
        <v>1</v>
      </c>
      <c r="L173" s="11" t="s">
        <v>284</v>
      </c>
      <c r="M173" s="11">
        <v>0</v>
      </c>
      <c r="N173" s="11">
        <f t="shared" si="15"/>
        <v>13</v>
      </c>
      <c r="O173" s="16">
        <f t="shared" si="16"/>
        <v>6</v>
      </c>
      <c r="P173" s="68">
        <f t="shared" si="17"/>
        <v>19</v>
      </c>
      <c r="Q173" s="69">
        <f t="shared" si="13"/>
        <v>7</v>
      </c>
      <c r="R173" s="69">
        <f t="shared" si="14"/>
        <v>6</v>
      </c>
      <c r="S173" s="69">
        <f t="shared" si="18"/>
        <v>13</v>
      </c>
    </row>
    <row r="174" spans="1:19" x14ac:dyDescent="0.3">
      <c r="A174" s="11" t="s">
        <v>130</v>
      </c>
      <c r="B174" s="11">
        <v>3</v>
      </c>
      <c r="C174" s="11">
        <v>3</v>
      </c>
      <c r="D174" s="11">
        <v>2</v>
      </c>
      <c r="E174" s="15">
        <v>3</v>
      </c>
      <c r="F174" s="11">
        <v>3</v>
      </c>
      <c r="G174" s="15">
        <v>3</v>
      </c>
      <c r="H174" s="11">
        <v>1</v>
      </c>
      <c r="I174" s="11">
        <v>1</v>
      </c>
      <c r="J174" s="11">
        <v>2</v>
      </c>
      <c r="K174" s="11">
        <v>2</v>
      </c>
      <c r="L174" s="11" t="s">
        <v>284</v>
      </c>
      <c r="M174" s="11">
        <v>0</v>
      </c>
      <c r="N174" s="11">
        <f t="shared" si="15"/>
        <v>14</v>
      </c>
      <c r="O174" s="16">
        <f t="shared" si="16"/>
        <v>9</v>
      </c>
      <c r="P174" s="68">
        <f t="shared" si="17"/>
        <v>23</v>
      </c>
      <c r="Q174" s="69">
        <f t="shared" si="13"/>
        <v>8</v>
      </c>
      <c r="R174" s="69">
        <f t="shared" si="14"/>
        <v>9</v>
      </c>
      <c r="S174" s="69">
        <f t="shared" si="18"/>
        <v>17</v>
      </c>
    </row>
    <row r="175" spans="1:19" x14ac:dyDescent="0.3">
      <c r="A175" s="11" t="s">
        <v>132</v>
      </c>
      <c r="B175" s="11">
        <v>1</v>
      </c>
      <c r="C175" s="11">
        <v>2</v>
      </c>
      <c r="D175" s="11">
        <v>1</v>
      </c>
      <c r="E175" s="15">
        <v>4</v>
      </c>
      <c r="F175" s="11">
        <v>1</v>
      </c>
      <c r="G175" s="15">
        <v>4</v>
      </c>
      <c r="H175" s="11">
        <v>1</v>
      </c>
      <c r="I175" s="11">
        <v>1</v>
      </c>
      <c r="J175" s="11">
        <v>2</v>
      </c>
      <c r="K175" s="11">
        <v>1</v>
      </c>
      <c r="L175" s="11" t="s">
        <v>284</v>
      </c>
      <c r="M175" s="11">
        <v>0</v>
      </c>
      <c r="N175" s="11">
        <f t="shared" si="15"/>
        <v>9</v>
      </c>
      <c r="O175" s="16">
        <f t="shared" si="16"/>
        <v>9</v>
      </c>
      <c r="P175" s="68">
        <f t="shared" si="17"/>
        <v>18</v>
      </c>
      <c r="Q175" s="69">
        <f t="shared" si="13"/>
        <v>6</v>
      </c>
      <c r="R175" s="69">
        <f t="shared" si="14"/>
        <v>9</v>
      </c>
      <c r="S175" s="69">
        <f t="shared" si="18"/>
        <v>15</v>
      </c>
    </row>
    <row r="176" spans="1:19" x14ac:dyDescent="0.3">
      <c r="A176" s="11" t="s">
        <v>67</v>
      </c>
      <c r="B176" s="11">
        <v>4</v>
      </c>
      <c r="C176" s="11">
        <v>1</v>
      </c>
      <c r="D176" s="11">
        <v>2</v>
      </c>
      <c r="E176" s="15">
        <v>3</v>
      </c>
      <c r="F176" s="11">
        <v>2</v>
      </c>
      <c r="G176" s="15">
        <v>4</v>
      </c>
      <c r="H176" s="11">
        <v>3</v>
      </c>
      <c r="I176" s="11">
        <v>1</v>
      </c>
      <c r="J176" s="11">
        <v>3</v>
      </c>
      <c r="K176" s="11">
        <v>1</v>
      </c>
      <c r="L176" s="11" t="s">
        <v>284</v>
      </c>
      <c r="M176" s="11">
        <v>0</v>
      </c>
      <c r="N176" s="11">
        <f t="shared" si="15"/>
        <v>15</v>
      </c>
      <c r="O176" s="16">
        <f t="shared" si="16"/>
        <v>9</v>
      </c>
      <c r="P176" s="68">
        <f t="shared" si="17"/>
        <v>24</v>
      </c>
      <c r="Q176" s="69">
        <f t="shared" si="13"/>
        <v>10</v>
      </c>
      <c r="R176" s="69">
        <f t="shared" si="14"/>
        <v>9</v>
      </c>
      <c r="S176" s="69">
        <f t="shared" si="18"/>
        <v>19</v>
      </c>
    </row>
    <row r="177" spans="1:19" x14ac:dyDescent="0.3">
      <c r="A177" s="11" t="s">
        <v>134</v>
      </c>
      <c r="B177" s="11">
        <v>2</v>
      </c>
      <c r="C177" s="11">
        <v>4</v>
      </c>
      <c r="D177" s="11">
        <v>3</v>
      </c>
      <c r="E177" s="15">
        <v>3</v>
      </c>
      <c r="F177" s="11">
        <v>3</v>
      </c>
      <c r="G177" s="15">
        <v>4</v>
      </c>
      <c r="H177" s="11">
        <v>2</v>
      </c>
      <c r="I177" s="11">
        <v>2</v>
      </c>
      <c r="J177" s="11">
        <v>1</v>
      </c>
      <c r="K177" s="11">
        <v>3</v>
      </c>
      <c r="L177" s="11" t="s">
        <v>284</v>
      </c>
      <c r="M177" s="11">
        <v>0</v>
      </c>
      <c r="N177" s="11">
        <f t="shared" si="15"/>
        <v>17</v>
      </c>
      <c r="O177" s="16">
        <f t="shared" si="16"/>
        <v>10</v>
      </c>
      <c r="P177" s="68">
        <f t="shared" si="17"/>
        <v>27</v>
      </c>
      <c r="Q177" s="69">
        <f t="shared" si="13"/>
        <v>11</v>
      </c>
      <c r="R177" s="69">
        <f t="shared" si="14"/>
        <v>10</v>
      </c>
      <c r="S177" s="69">
        <f t="shared" si="18"/>
        <v>21</v>
      </c>
    </row>
    <row r="178" spans="1:19" x14ac:dyDescent="0.3">
      <c r="A178" s="11" t="s">
        <v>143</v>
      </c>
      <c r="B178" s="11">
        <v>1</v>
      </c>
      <c r="C178" s="11">
        <v>4</v>
      </c>
      <c r="D178" s="11">
        <v>1</v>
      </c>
      <c r="E178" s="15">
        <v>1</v>
      </c>
      <c r="F178" s="11">
        <v>3</v>
      </c>
      <c r="G178" s="15">
        <v>4</v>
      </c>
      <c r="H178" s="11">
        <v>1</v>
      </c>
      <c r="I178" s="11">
        <v>1</v>
      </c>
      <c r="J178" s="11">
        <v>1</v>
      </c>
      <c r="K178" s="11">
        <v>1</v>
      </c>
      <c r="L178" s="11" t="s">
        <v>284</v>
      </c>
      <c r="M178" s="11">
        <v>0</v>
      </c>
      <c r="N178" s="11">
        <f t="shared" si="15"/>
        <v>10</v>
      </c>
      <c r="O178" s="16">
        <f t="shared" si="16"/>
        <v>8</v>
      </c>
      <c r="P178" s="68">
        <f t="shared" si="17"/>
        <v>18</v>
      </c>
      <c r="Q178" s="69">
        <f t="shared" si="13"/>
        <v>5</v>
      </c>
      <c r="R178" s="69">
        <f t="shared" si="14"/>
        <v>8</v>
      </c>
      <c r="S178" s="69">
        <f t="shared" si="18"/>
        <v>13</v>
      </c>
    </row>
    <row r="179" spans="1:19" x14ac:dyDescent="0.3">
      <c r="A179" s="11" t="s">
        <v>148</v>
      </c>
      <c r="B179" s="11">
        <v>1</v>
      </c>
      <c r="C179" s="11">
        <v>3</v>
      </c>
      <c r="D179" s="11">
        <v>1</v>
      </c>
      <c r="E179" s="15">
        <v>4</v>
      </c>
      <c r="F179" s="11">
        <v>1</v>
      </c>
      <c r="G179" s="15">
        <v>4</v>
      </c>
      <c r="H179" s="11">
        <v>1</v>
      </c>
      <c r="I179" s="11">
        <v>1</v>
      </c>
      <c r="J179" s="11">
        <v>1</v>
      </c>
      <c r="K179" s="11">
        <v>1</v>
      </c>
      <c r="L179" s="11" t="s">
        <v>285</v>
      </c>
      <c r="M179" s="11">
        <v>1</v>
      </c>
      <c r="N179" s="11">
        <f t="shared" si="15"/>
        <v>9</v>
      </c>
      <c r="O179" s="16">
        <f t="shared" si="16"/>
        <v>9</v>
      </c>
      <c r="P179" s="68">
        <f t="shared" si="17"/>
        <v>18</v>
      </c>
      <c r="Q179" s="69">
        <f t="shared" si="13"/>
        <v>5</v>
      </c>
      <c r="R179" s="69">
        <f t="shared" si="14"/>
        <v>9</v>
      </c>
      <c r="S179" s="69">
        <f t="shared" si="18"/>
        <v>14</v>
      </c>
    </row>
    <row r="180" spans="1:19" x14ac:dyDescent="0.3">
      <c r="A180" s="11" t="s">
        <v>149</v>
      </c>
      <c r="B180" s="11">
        <v>3</v>
      </c>
      <c r="C180" s="11">
        <v>3</v>
      </c>
      <c r="D180" s="11">
        <v>3</v>
      </c>
      <c r="E180" s="15">
        <v>2</v>
      </c>
      <c r="F180" s="11">
        <v>2</v>
      </c>
      <c r="G180" s="15">
        <v>2</v>
      </c>
      <c r="H180" s="11">
        <v>2</v>
      </c>
      <c r="I180" s="11">
        <v>2</v>
      </c>
      <c r="J180" s="11">
        <v>2</v>
      </c>
      <c r="K180" s="11">
        <v>2</v>
      </c>
      <c r="L180" s="11" t="s">
        <v>284</v>
      </c>
      <c r="M180" s="11">
        <v>0</v>
      </c>
      <c r="N180" s="11">
        <f t="shared" si="15"/>
        <v>17</v>
      </c>
      <c r="O180" s="16">
        <f t="shared" si="16"/>
        <v>6</v>
      </c>
      <c r="P180" s="68">
        <f t="shared" si="17"/>
        <v>23</v>
      </c>
      <c r="Q180" s="69">
        <f t="shared" si="13"/>
        <v>11</v>
      </c>
      <c r="R180" s="69">
        <f t="shared" si="14"/>
        <v>6</v>
      </c>
      <c r="S180" s="69">
        <f t="shared" si="18"/>
        <v>17</v>
      </c>
    </row>
    <row r="181" spans="1:19" x14ac:dyDescent="0.3">
      <c r="A181" s="11" t="s">
        <v>151</v>
      </c>
      <c r="B181" s="11">
        <v>1</v>
      </c>
      <c r="C181" s="11">
        <v>2</v>
      </c>
      <c r="D181" s="11">
        <v>1</v>
      </c>
      <c r="E181" s="15">
        <v>4</v>
      </c>
      <c r="F181" s="11">
        <v>4</v>
      </c>
      <c r="G181" s="15">
        <v>4</v>
      </c>
      <c r="H181" s="11">
        <v>1</v>
      </c>
      <c r="I181" s="11">
        <v>1</v>
      </c>
      <c r="J181" s="11">
        <v>1</v>
      </c>
      <c r="K181" s="11">
        <v>1</v>
      </c>
      <c r="L181" s="11" t="s">
        <v>284</v>
      </c>
      <c r="M181" s="11">
        <v>0</v>
      </c>
      <c r="N181" s="11">
        <f t="shared" si="15"/>
        <v>8</v>
      </c>
      <c r="O181" s="16">
        <f t="shared" si="16"/>
        <v>12</v>
      </c>
      <c r="P181" s="68">
        <f t="shared" si="17"/>
        <v>20</v>
      </c>
      <c r="Q181" s="69">
        <f t="shared" si="13"/>
        <v>5</v>
      </c>
      <c r="R181" s="69">
        <f t="shared" si="14"/>
        <v>12</v>
      </c>
      <c r="S181" s="69">
        <f t="shared" si="18"/>
        <v>17</v>
      </c>
    </row>
    <row r="182" spans="1:19" x14ac:dyDescent="0.3">
      <c r="A182" s="11" t="s">
        <v>157</v>
      </c>
      <c r="B182" s="11">
        <v>2</v>
      </c>
      <c r="C182" s="11">
        <v>3</v>
      </c>
      <c r="D182" s="11">
        <v>1</v>
      </c>
      <c r="E182" s="15">
        <v>3</v>
      </c>
      <c r="F182" s="11">
        <v>2</v>
      </c>
      <c r="G182" s="15">
        <v>3</v>
      </c>
      <c r="H182" s="11">
        <v>1</v>
      </c>
      <c r="I182" s="11">
        <v>1</v>
      </c>
      <c r="J182" s="11">
        <v>2</v>
      </c>
      <c r="K182" s="11">
        <v>1</v>
      </c>
      <c r="L182" s="11" t="s">
        <v>285</v>
      </c>
      <c r="M182" s="11">
        <v>1</v>
      </c>
      <c r="N182" s="11">
        <f t="shared" si="15"/>
        <v>11</v>
      </c>
      <c r="O182" s="16">
        <f t="shared" si="16"/>
        <v>8</v>
      </c>
      <c r="P182" s="68">
        <f t="shared" si="17"/>
        <v>19</v>
      </c>
      <c r="Q182" s="69">
        <f t="shared" si="13"/>
        <v>6</v>
      </c>
      <c r="R182" s="69">
        <f t="shared" si="14"/>
        <v>8</v>
      </c>
      <c r="S182" s="69">
        <f t="shared" si="18"/>
        <v>14</v>
      </c>
    </row>
    <row r="183" spans="1:19" x14ac:dyDescent="0.3">
      <c r="A183" s="11" t="s">
        <v>162</v>
      </c>
      <c r="B183" s="11">
        <v>3</v>
      </c>
      <c r="C183" s="11">
        <v>1</v>
      </c>
      <c r="D183" s="11">
        <v>1</v>
      </c>
      <c r="E183" s="15">
        <v>2</v>
      </c>
      <c r="F183" s="11">
        <v>2</v>
      </c>
      <c r="G183" s="15">
        <v>3</v>
      </c>
      <c r="H183" s="11">
        <v>1</v>
      </c>
      <c r="I183" s="11">
        <v>1</v>
      </c>
      <c r="J183" s="11">
        <v>1</v>
      </c>
      <c r="K183" s="11">
        <v>1</v>
      </c>
      <c r="L183" s="11" t="s">
        <v>284</v>
      </c>
      <c r="M183" s="11">
        <v>0</v>
      </c>
      <c r="N183" s="11">
        <f t="shared" si="15"/>
        <v>9</v>
      </c>
      <c r="O183" s="16">
        <f t="shared" si="16"/>
        <v>7</v>
      </c>
      <c r="P183" s="68">
        <f t="shared" si="17"/>
        <v>16</v>
      </c>
      <c r="Q183" s="69">
        <f t="shared" si="13"/>
        <v>5</v>
      </c>
      <c r="R183" s="69">
        <f t="shared" si="14"/>
        <v>7</v>
      </c>
      <c r="S183" s="69">
        <f t="shared" si="18"/>
        <v>12</v>
      </c>
    </row>
    <row r="184" spans="1:19" x14ac:dyDescent="0.3">
      <c r="A184" s="11" t="s">
        <v>88</v>
      </c>
      <c r="B184" s="11">
        <v>1</v>
      </c>
      <c r="C184" s="11">
        <v>3</v>
      </c>
      <c r="D184" s="11">
        <v>2</v>
      </c>
      <c r="E184" s="15">
        <v>4</v>
      </c>
      <c r="F184" s="11">
        <v>4</v>
      </c>
      <c r="G184" s="15">
        <v>4</v>
      </c>
      <c r="H184" s="11">
        <v>1</v>
      </c>
      <c r="I184" s="11">
        <v>1</v>
      </c>
      <c r="J184" s="11">
        <v>1</v>
      </c>
      <c r="K184" s="11">
        <v>1</v>
      </c>
      <c r="L184" s="11" t="s">
        <v>284</v>
      </c>
      <c r="M184" s="11">
        <v>0</v>
      </c>
      <c r="N184" s="11">
        <f t="shared" si="15"/>
        <v>10</v>
      </c>
      <c r="O184" s="16">
        <f t="shared" si="16"/>
        <v>12</v>
      </c>
      <c r="P184" s="68">
        <f t="shared" si="17"/>
        <v>22</v>
      </c>
      <c r="Q184" s="69">
        <f t="shared" si="13"/>
        <v>6</v>
      </c>
      <c r="R184" s="69">
        <f t="shared" si="14"/>
        <v>12</v>
      </c>
      <c r="S184" s="69">
        <f t="shared" si="18"/>
        <v>18</v>
      </c>
    </row>
    <row r="185" spans="1:19" x14ac:dyDescent="0.3">
      <c r="A185" s="11" t="s">
        <v>70</v>
      </c>
      <c r="B185" s="11">
        <v>2</v>
      </c>
      <c r="C185" s="11">
        <v>2</v>
      </c>
      <c r="D185" s="11">
        <v>1</v>
      </c>
      <c r="E185" s="15">
        <v>4</v>
      </c>
      <c r="F185" s="11">
        <v>2</v>
      </c>
      <c r="G185" s="15">
        <v>2</v>
      </c>
      <c r="H185" s="11">
        <v>2</v>
      </c>
      <c r="I185" s="11">
        <v>1</v>
      </c>
      <c r="J185" s="11">
        <v>3</v>
      </c>
      <c r="K185" s="11">
        <v>1</v>
      </c>
      <c r="L185" s="11" t="s">
        <v>284</v>
      </c>
      <c r="M185" s="11">
        <v>0</v>
      </c>
      <c r="N185" s="11">
        <f t="shared" si="15"/>
        <v>12</v>
      </c>
      <c r="O185" s="16">
        <f t="shared" si="16"/>
        <v>8</v>
      </c>
      <c r="P185" s="68">
        <f t="shared" si="17"/>
        <v>20</v>
      </c>
      <c r="Q185" s="69">
        <f t="shared" si="13"/>
        <v>8</v>
      </c>
      <c r="R185" s="69">
        <f t="shared" si="14"/>
        <v>8</v>
      </c>
      <c r="S185" s="69">
        <f t="shared" si="18"/>
        <v>16</v>
      </c>
    </row>
    <row r="186" spans="1:19" x14ac:dyDescent="0.3">
      <c r="A186" s="11" t="s">
        <v>168</v>
      </c>
      <c r="B186" s="11">
        <v>3</v>
      </c>
      <c r="C186" s="11">
        <v>3</v>
      </c>
      <c r="D186" s="11">
        <v>3</v>
      </c>
      <c r="E186" s="15">
        <v>2</v>
      </c>
      <c r="F186" s="11">
        <v>3</v>
      </c>
      <c r="G186" s="15">
        <v>2</v>
      </c>
      <c r="H186" s="11">
        <v>3</v>
      </c>
      <c r="I186" s="11">
        <v>3</v>
      </c>
      <c r="J186" s="11">
        <v>2</v>
      </c>
      <c r="K186" s="11">
        <v>3</v>
      </c>
      <c r="L186" s="11" t="s">
        <v>285</v>
      </c>
      <c r="M186" s="11">
        <v>1</v>
      </c>
      <c r="N186" s="11">
        <f t="shared" si="15"/>
        <v>20</v>
      </c>
      <c r="O186" s="16">
        <f t="shared" si="16"/>
        <v>7</v>
      </c>
      <c r="P186" s="68">
        <f t="shared" si="17"/>
        <v>27</v>
      </c>
      <c r="Q186" s="69">
        <f t="shared" si="13"/>
        <v>14</v>
      </c>
      <c r="R186" s="69">
        <f t="shared" si="14"/>
        <v>7</v>
      </c>
      <c r="S186" s="69">
        <f t="shared" si="18"/>
        <v>21</v>
      </c>
    </row>
    <row r="187" spans="1:19" x14ac:dyDescent="0.3">
      <c r="A187" s="11" t="s">
        <v>172</v>
      </c>
      <c r="B187" s="11">
        <v>3</v>
      </c>
      <c r="C187" s="11">
        <v>4</v>
      </c>
      <c r="D187" s="11">
        <v>3</v>
      </c>
      <c r="E187" s="15">
        <v>4</v>
      </c>
      <c r="F187" s="11">
        <v>3</v>
      </c>
      <c r="G187" s="15">
        <v>4</v>
      </c>
      <c r="H187" s="11">
        <v>2</v>
      </c>
      <c r="I187" s="11">
        <v>1</v>
      </c>
      <c r="J187" s="11">
        <v>1</v>
      </c>
      <c r="K187" s="11">
        <v>3</v>
      </c>
      <c r="L187" s="11" t="s">
        <v>284</v>
      </c>
      <c r="M187" s="11">
        <v>0</v>
      </c>
      <c r="N187" s="11">
        <f t="shared" si="15"/>
        <v>17</v>
      </c>
      <c r="O187" s="16">
        <f t="shared" si="16"/>
        <v>11</v>
      </c>
      <c r="P187" s="68">
        <f t="shared" si="17"/>
        <v>28</v>
      </c>
      <c r="Q187" s="69">
        <f t="shared" si="13"/>
        <v>10</v>
      </c>
      <c r="R187" s="69">
        <f t="shared" si="14"/>
        <v>11</v>
      </c>
      <c r="S187" s="69">
        <f t="shared" si="18"/>
        <v>21</v>
      </c>
    </row>
    <row r="188" spans="1:19" x14ac:dyDescent="0.3">
      <c r="A188" s="11" t="s">
        <v>185</v>
      </c>
      <c r="B188" s="11">
        <v>3</v>
      </c>
      <c r="C188" s="11">
        <v>3</v>
      </c>
      <c r="D188" s="11">
        <v>2</v>
      </c>
      <c r="E188" s="15">
        <v>3</v>
      </c>
      <c r="F188" s="11">
        <v>2</v>
      </c>
      <c r="G188" s="15">
        <v>3</v>
      </c>
      <c r="H188" s="11">
        <v>2</v>
      </c>
      <c r="I188" s="11">
        <v>2</v>
      </c>
      <c r="J188" s="11">
        <v>3</v>
      </c>
      <c r="K188" s="11">
        <v>2</v>
      </c>
      <c r="L188" s="11" t="s">
        <v>284</v>
      </c>
      <c r="M188" s="11">
        <v>0</v>
      </c>
      <c r="N188" s="11">
        <f t="shared" si="15"/>
        <v>17</v>
      </c>
      <c r="O188" s="16">
        <f t="shared" si="16"/>
        <v>8</v>
      </c>
      <c r="P188" s="68">
        <f t="shared" si="17"/>
        <v>25</v>
      </c>
      <c r="Q188" s="69">
        <f t="shared" si="13"/>
        <v>11</v>
      </c>
      <c r="R188" s="69">
        <f t="shared" si="14"/>
        <v>8</v>
      </c>
      <c r="S188" s="69">
        <f t="shared" si="18"/>
        <v>19</v>
      </c>
    </row>
    <row r="189" spans="1:19" x14ac:dyDescent="0.3">
      <c r="A189" s="11" t="s">
        <v>187</v>
      </c>
      <c r="B189" s="11">
        <v>4</v>
      </c>
      <c r="C189" s="11">
        <v>4</v>
      </c>
      <c r="D189" s="11">
        <v>4</v>
      </c>
      <c r="E189" s="15">
        <v>4</v>
      </c>
      <c r="F189" s="11">
        <v>4</v>
      </c>
      <c r="G189" s="15">
        <v>4</v>
      </c>
      <c r="H189" s="11">
        <v>4</v>
      </c>
      <c r="I189" s="11">
        <v>1</v>
      </c>
      <c r="J189" s="11">
        <v>1</v>
      </c>
      <c r="K189" s="11">
        <v>4</v>
      </c>
      <c r="L189" s="11" t="s">
        <v>284</v>
      </c>
      <c r="M189" s="11">
        <v>0</v>
      </c>
      <c r="N189" s="11">
        <f t="shared" si="15"/>
        <v>22</v>
      </c>
      <c r="O189" s="16">
        <f t="shared" si="16"/>
        <v>12</v>
      </c>
      <c r="P189" s="68">
        <f t="shared" si="17"/>
        <v>34</v>
      </c>
      <c r="Q189" s="69">
        <f t="shared" si="13"/>
        <v>14</v>
      </c>
      <c r="R189" s="69">
        <f t="shared" si="14"/>
        <v>12</v>
      </c>
      <c r="S189" s="69">
        <f t="shared" si="18"/>
        <v>26</v>
      </c>
    </row>
    <row r="190" spans="1:19" x14ac:dyDescent="0.3">
      <c r="A190" s="11" t="s">
        <v>202</v>
      </c>
      <c r="B190" s="11">
        <v>1</v>
      </c>
      <c r="C190" s="11">
        <v>2</v>
      </c>
      <c r="D190" s="11">
        <v>2</v>
      </c>
      <c r="E190" s="15">
        <v>3</v>
      </c>
      <c r="F190" s="11">
        <v>2</v>
      </c>
      <c r="G190" s="15">
        <v>2</v>
      </c>
      <c r="H190" s="11">
        <v>2</v>
      </c>
      <c r="I190" s="11">
        <v>1</v>
      </c>
      <c r="J190" s="11">
        <v>1</v>
      </c>
      <c r="K190" s="11">
        <v>2</v>
      </c>
      <c r="L190" s="11" t="s">
        <v>285</v>
      </c>
      <c r="M190" s="11">
        <v>1</v>
      </c>
      <c r="N190" s="11">
        <f t="shared" si="15"/>
        <v>11</v>
      </c>
      <c r="O190" s="16">
        <f t="shared" si="16"/>
        <v>7</v>
      </c>
      <c r="P190" s="68">
        <f t="shared" si="17"/>
        <v>18</v>
      </c>
      <c r="Q190" s="69">
        <f t="shared" si="13"/>
        <v>8</v>
      </c>
      <c r="R190" s="69">
        <f t="shared" si="14"/>
        <v>7</v>
      </c>
      <c r="S190" s="69">
        <f t="shared" si="18"/>
        <v>15</v>
      </c>
    </row>
    <row r="191" spans="1:19" x14ac:dyDescent="0.3">
      <c r="A191" s="11" t="s">
        <v>208</v>
      </c>
      <c r="B191" s="11">
        <v>3</v>
      </c>
      <c r="C191" s="11">
        <v>3</v>
      </c>
      <c r="D191" s="11">
        <v>3</v>
      </c>
      <c r="E191" s="15">
        <v>3</v>
      </c>
      <c r="F191" s="11">
        <v>1</v>
      </c>
      <c r="G191" s="15">
        <v>2</v>
      </c>
      <c r="H191" s="11">
        <v>2</v>
      </c>
      <c r="I191" s="11">
        <v>2</v>
      </c>
      <c r="J191" s="11">
        <v>2</v>
      </c>
      <c r="K191" s="11">
        <v>2</v>
      </c>
      <c r="L191" s="11" t="s">
        <v>284</v>
      </c>
      <c r="M191" s="11">
        <v>0</v>
      </c>
      <c r="N191" s="11">
        <f t="shared" si="15"/>
        <v>17</v>
      </c>
      <c r="O191" s="16">
        <f t="shared" si="16"/>
        <v>6</v>
      </c>
      <c r="P191" s="68">
        <f t="shared" si="17"/>
        <v>23</v>
      </c>
      <c r="Q191" s="69">
        <f t="shared" si="13"/>
        <v>11</v>
      </c>
      <c r="R191" s="69">
        <f t="shared" si="14"/>
        <v>6</v>
      </c>
      <c r="S191" s="69">
        <f t="shared" si="18"/>
        <v>17</v>
      </c>
    </row>
    <row r="192" spans="1:19" x14ac:dyDescent="0.3">
      <c r="A192" s="11" t="s">
        <v>88</v>
      </c>
      <c r="B192" s="11">
        <v>1</v>
      </c>
      <c r="C192" s="11">
        <v>1</v>
      </c>
      <c r="D192" s="11">
        <v>2</v>
      </c>
      <c r="E192" s="15">
        <v>4</v>
      </c>
      <c r="F192" s="11">
        <v>2</v>
      </c>
      <c r="G192" s="15">
        <v>1</v>
      </c>
      <c r="H192" s="11">
        <v>2</v>
      </c>
      <c r="I192" s="11">
        <v>2</v>
      </c>
      <c r="J192" s="11">
        <v>1</v>
      </c>
      <c r="K192" s="11">
        <v>3</v>
      </c>
      <c r="L192" s="11" t="s">
        <v>284</v>
      </c>
      <c r="M192" s="11">
        <v>0</v>
      </c>
      <c r="N192" s="11">
        <f t="shared" si="15"/>
        <v>12</v>
      </c>
      <c r="O192" s="16">
        <f t="shared" si="16"/>
        <v>7</v>
      </c>
      <c r="P192" s="68">
        <f t="shared" si="17"/>
        <v>19</v>
      </c>
      <c r="Q192" s="69">
        <f t="shared" si="13"/>
        <v>10</v>
      </c>
      <c r="R192" s="69">
        <f t="shared" si="14"/>
        <v>7</v>
      </c>
      <c r="S192" s="69">
        <f t="shared" si="18"/>
        <v>17</v>
      </c>
    </row>
    <row r="193" spans="1:19" x14ac:dyDescent="0.3">
      <c r="A193" s="11" t="s">
        <v>62</v>
      </c>
      <c r="B193" s="11">
        <v>1</v>
      </c>
      <c r="C193" s="11">
        <v>3</v>
      </c>
      <c r="D193" s="11">
        <v>2</v>
      </c>
      <c r="E193" s="15">
        <v>4</v>
      </c>
      <c r="F193" s="11">
        <v>3</v>
      </c>
      <c r="G193" s="15">
        <v>3</v>
      </c>
      <c r="H193" s="11">
        <v>1</v>
      </c>
      <c r="I193" s="11">
        <v>1</v>
      </c>
      <c r="J193" s="11">
        <v>2</v>
      </c>
      <c r="K193" s="11">
        <v>2</v>
      </c>
      <c r="L193" s="11" t="s">
        <v>285</v>
      </c>
      <c r="M193" s="11">
        <v>1</v>
      </c>
      <c r="N193" s="11">
        <f t="shared" si="15"/>
        <v>12</v>
      </c>
      <c r="O193" s="16">
        <f t="shared" si="16"/>
        <v>10</v>
      </c>
      <c r="P193" s="68">
        <f t="shared" si="17"/>
        <v>22</v>
      </c>
      <c r="Q193" s="69">
        <f t="shared" si="13"/>
        <v>8</v>
      </c>
      <c r="R193" s="69">
        <f t="shared" si="14"/>
        <v>10</v>
      </c>
      <c r="S193" s="69">
        <f t="shared" si="18"/>
        <v>18</v>
      </c>
    </row>
    <row r="194" spans="1:19" x14ac:dyDescent="0.3">
      <c r="A194" s="11" t="s">
        <v>70</v>
      </c>
      <c r="B194" s="11">
        <v>2</v>
      </c>
      <c r="C194" s="11">
        <v>4</v>
      </c>
      <c r="D194" s="11">
        <v>1</v>
      </c>
      <c r="E194" s="15">
        <v>3</v>
      </c>
      <c r="F194" s="11">
        <v>3</v>
      </c>
      <c r="G194" s="15">
        <v>4</v>
      </c>
      <c r="H194" s="11">
        <v>2</v>
      </c>
      <c r="I194" s="11">
        <v>1</v>
      </c>
      <c r="J194" s="11">
        <v>1</v>
      </c>
      <c r="K194" s="11">
        <v>1</v>
      </c>
      <c r="L194" s="11" t="s">
        <v>284</v>
      </c>
      <c r="M194" s="11">
        <v>0</v>
      </c>
      <c r="N194" s="11">
        <f t="shared" si="15"/>
        <v>12</v>
      </c>
      <c r="O194" s="16">
        <f t="shared" si="16"/>
        <v>10</v>
      </c>
      <c r="P194" s="68">
        <f t="shared" si="17"/>
        <v>22</v>
      </c>
      <c r="Q194" s="69">
        <f t="shared" si="13"/>
        <v>6</v>
      </c>
      <c r="R194" s="69">
        <f t="shared" si="14"/>
        <v>10</v>
      </c>
      <c r="S194" s="69">
        <f t="shared" si="18"/>
        <v>16</v>
      </c>
    </row>
    <row r="195" spans="1:19" x14ac:dyDescent="0.3">
      <c r="A195" s="11" t="s">
        <v>70</v>
      </c>
      <c r="B195" s="11">
        <v>1</v>
      </c>
      <c r="C195" s="11">
        <v>3</v>
      </c>
      <c r="D195" s="11">
        <v>3</v>
      </c>
      <c r="E195" s="15">
        <v>3</v>
      </c>
      <c r="F195" s="11">
        <v>2</v>
      </c>
      <c r="G195" s="15">
        <v>3</v>
      </c>
      <c r="H195" s="11">
        <v>2</v>
      </c>
      <c r="I195" s="11">
        <v>2</v>
      </c>
      <c r="J195" s="11">
        <v>1</v>
      </c>
      <c r="K195" s="11">
        <v>2</v>
      </c>
      <c r="L195" s="11" t="s">
        <v>284</v>
      </c>
      <c r="M195" s="11">
        <v>0</v>
      </c>
      <c r="N195" s="11">
        <f t="shared" si="15"/>
        <v>14</v>
      </c>
      <c r="O195" s="16">
        <f t="shared" si="16"/>
        <v>8</v>
      </c>
      <c r="P195" s="68">
        <f t="shared" si="17"/>
        <v>22</v>
      </c>
      <c r="Q195" s="69">
        <f t="shared" ref="Q195:Q248" si="19">D195+H195+I195+J195+K195</f>
        <v>10</v>
      </c>
      <c r="R195" s="69">
        <f t="shared" ref="R195:R248" si="20">+E195+F195+G195</f>
        <v>8</v>
      </c>
      <c r="S195" s="69">
        <f t="shared" si="18"/>
        <v>18</v>
      </c>
    </row>
    <row r="196" spans="1:19" x14ac:dyDescent="0.3">
      <c r="A196" s="11" t="s">
        <v>87</v>
      </c>
      <c r="B196" s="11">
        <v>1</v>
      </c>
      <c r="C196" s="11">
        <v>2</v>
      </c>
      <c r="D196" s="11">
        <v>1</v>
      </c>
      <c r="E196" s="15">
        <v>3</v>
      </c>
      <c r="F196" s="11">
        <v>1</v>
      </c>
      <c r="G196" s="15">
        <v>3</v>
      </c>
      <c r="H196" s="11">
        <v>1</v>
      </c>
      <c r="I196" s="11">
        <v>1</v>
      </c>
      <c r="J196" s="11">
        <v>2</v>
      </c>
      <c r="K196" s="11">
        <v>1</v>
      </c>
      <c r="L196" s="11" t="s">
        <v>284</v>
      </c>
      <c r="M196" s="11">
        <v>0</v>
      </c>
      <c r="N196" s="11">
        <f t="shared" ref="N196:N248" si="21">B196+C196+D196+H196+I196+J196+K196</f>
        <v>9</v>
      </c>
      <c r="O196" s="16">
        <f t="shared" ref="O196:O248" si="22">+E196+F196+G196</f>
        <v>7</v>
      </c>
      <c r="P196" s="68">
        <f t="shared" ref="P196:P248" si="23">SUM(B196:K196)</f>
        <v>16</v>
      </c>
      <c r="Q196" s="69">
        <f t="shared" si="19"/>
        <v>6</v>
      </c>
      <c r="R196" s="69">
        <f t="shared" si="20"/>
        <v>7</v>
      </c>
      <c r="S196" s="69">
        <f t="shared" si="18"/>
        <v>13</v>
      </c>
    </row>
    <row r="197" spans="1:19" x14ac:dyDescent="0.3">
      <c r="A197" s="11" t="s">
        <v>97</v>
      </c>
      <c r="B197" s="11">
        <v>3</v>
      </c>
      <c r="C197" s="11">
        <v>1</v>
      </c>
      <c r="D197" s="11">
        <v>2</v>
      </c>
      <c r="E197" s="15">
        <v>1</v>
      </c>
      <c r="F197" s="11">
        <v>2</v>
      </c>
      <c r="G197" s="15">
        <v>1</v>
      </c>
      <c r="H197" s="11">
        <v>1</v>
      </c>
      <c r="I197" s="11">
        <v>2</v>
      </c>
      <c r="J197" s="11">
        <v>3</v>
      </c>
      <c r="K197" s="11">
        <v>2</v>
      </c>
      <c r="L197" s="11" t="s">
        <v>284</v>
      </c>
      <c r="M197" s="11">
        <v>0</v>
      </c>
      <c r="N197" s="11">
        <f t="shared" si="21"/>
        <v>14</v>
      </c>
      <c r="O197" s="16">
        <f t="shared" si="22"/>
        <v>4</v>
      </c>
      <c r="P197" s="68">
        <f t="shared" si="23"/>
        <v>18</v>
      </c>
      <c r="Q197" s="69">
        <f t="shared" si="19"/>
        <v>10</v>
      </c>
      <c r="R197" s="69">
        <f t="shared" si="20"/>
        <v>4</v>
      </c>
      <c r="S197" s="69">
        <f t="shared" si="18"/>
        <v>14</v>
      </c>
    </row>
    <row r="198" spans="1:19" x14ac:dyDescent="0.3">
      <c r="A198" s="11" t="s">
        <v>103</v>
      </c>
      <c r="B198" s="11">
        <v>2</v>
      </c>
      <c r="C198" s="11">
        <v>2</v>
      </c>
      <c r="D198" s="11">
        <v>1</v>
      </c>
      <c r="E198" s="15">
        <v>3</v>
      </c>
      <c r="F198" s="11">
        <v>3</v>
      </c>
      <c r="G198" s="15">
        <v>3</v>
      </c>
      <c r="H198" s="11">
        <v>1</v>
      </c>
      <c r="I198" s="11">
        <v>1</v>
      </c>
      <c r="J198" s="11">
        <v>2</v>
      </c>
      <c r="K198" s="11">
        <v>1</v>
      </c>
      <c r="L198" s="11" t="s">
        <v>284</v>
      </c>
      <c r="M198" s="11">
        <v>0</v>
      </c>
      <c r="N198" s="11">
        <f t="shared" si="21"/>
        <v>10</v>
      </c>
      <c r="O198" s="16">
        <f t="shared" si="22"/>
        <v>9</v>
      </c>
      <c r="P198" s="68">
        <f t="shared" si="23"/>
        <v>19</v>
      </c>
      <c r="Q198" s="69">
        <f t="shared" si="19"/>
        <v>6</v>
      </c>
      <c r="R198" s="69">
        <f t="shared" si="20"/>
        <v>9</v>
      </c>
      <c r="S198" s="69">
        <f t="shared" si="18"/>
        <v>15</v>
      </c>
    </row>
    <row r="199" spans="1:19" x14ac:dyDescent="0.3">
      <c r="A199" s="11" t="s">
        <v>107</v>
      </c>
      <c r="B199" s="11">
        <v>2</v>
      </c>
      <c r="C199" s="11">
        <v>3</v>
      </c>
      <c r="D199" s="11">
        <v>2</v>
      </c>
      <c r="E199" s="15">
        <v>2</v>
      </c>
      <c r="F199" s="11">
        <v>2</v>
      </c>
      <c r="G199" s="15">
        <v>2</v>
      </c>
      <c r="H199" s="11">
        <v>3</v>
      </c>
      <c r="I199" s="11">
        <v>2</v>
      </c>
      <c r="J199" s="11">
        <v>2</v>
      </c>
      <c r="K199" s="11">
        <v>2</v>
      </c>
      <c r="L199" s="11" t="s">
        <v>285</v>
      </c>
      <c r="M199" s="11">
        <v>1</v>
      </c>
      <c r="N199" s="11">
        <f t="shared" si="21"/>
        <v>16</v>
      </c>
      <c r="O199" s="16">
        <f t="shared" si="22"/>
        <v>6</v>
      </c>
      <c r="P199" s="68">
        <f t="shared" si="23"/>
        <v>22</v>
      </c>
      <c r="Q199" s="69">
        <f t="shared" si="19"/>
        <v>11</v>
      </c>
      <c r="R199" s="69">
        <f t="shared" si="20"/>
        <v>6</v>
      </c>
      <c r="S199" s="69">
        <f t="shared" ref="S199:S248" si="24">Q199+R199</f>
        <v>17</v>
      </c>
    </row>
    <row r="200" spans="1:19" x14ac:dyDescent="0.3">
      <c r="A200" s="11" t="s">
        <v>88</v>
      </c>
      <c r="B200" s="11">
        <v>2</v>
      </c>
      <c r="C200" s="11">
        <v>3</v>
      </c>
      <c r="D200" s="11">
        <v>1</v>
      </c>
      <c r="E200" s="15">
        <v>2</v>
      </c>
      <c r="F200" s="11">
        <v>2</v>
      </c>
      <c r="G200" s="15">
        <v>1</v>
      </c>
      <c r="H200" s="11">
        <v>1</v>
      </c>
      <c r="I200" s="11">
        <v>2</v>
      </c>
      <c r="J200" s="11">
        <v>2</v>
      </c>
      <c r="K200" s="11">
        <v>2</v>
      </c>
      <c r="L200" s="11" t="s">
        <v>284</v>
      </c>
      <c r="M200" s="11">
        <v>0</v>
      </c>
      <c r="N200" s="11">
        <f t="shared" si="21"/>
        <v>13</v>
      </c>
      <c r="O200" s="16">
        <f t="shared" si="22"/>
        <v>5</v>
      </c>
      <c r="P200" s="68">
        <f t="shared" si="23"/>
        <v>18</v>
      </c>
      <c r="Q200" s="69">
        <f t="shared" si="19"/>
        <v>8</v>
      </c>
      <c r="R200" s="69">
        <f t="shared" si="20"/>
        <v>5</v>
      </c>
      <c r="S200" s="69">
        <f t="shared" si="24"/>
        <v>13</v>
      </c>
    </row>
    <row r="201" spans="1:19" x14ac:dyDescent="0.3">
      <c r="A201" s="11" t="s">
        <v>110</v>
      </c>
      <c r="B201" s="11">
        <v>4</v>
      </c>
      <c r="C201" s="11">
        <v>3</v>
      </c>
      <c r="D201" s="11">
        <v>1</v>
      </c>
      <c r="E201" s="15">
        <v>3</v>
      </c>
      <c r="F201" s="11">
        <v>4</v>
      </c>
      <c r="G201" s="15">
        <v>3</v>
      </c>
      <c r="H201" s="11">
        <v>1</v>
      </c>
      <c r="I201" s="11">
        <v>1</v>
      </c>
      <c r="J201" s="11">
        <v>1</v>
      </c>
      <c r="K201" s="11">
        <v>1</v>
      </c>
      <c r="L201" s="11" t="s">
        <v>284</v>
      </c>
      <c r="M201" s="11">
        <v>0</v>
      </c>
      <c r="N201" s="11">
        <f t="shared" si="21"/>
        <v>12</v>
      </c>
      <c r="O201" s="16">
        <f t="shared" si="22"/>
        <v>10</v>
      </c>
      <c r="P201" s="68">
        <f t="shared" si="23"/>
        <v>22</v>
      </c>
      <c r="Q201" s="69">
        <f t="shared" si="19"/>
        <v>5</v>
      </c>
      <c r="R201" s="69">
        <f t="shared" si="20"/>
        <v>10</v>
      </c>
      <c r="S201" s="69">
        <f t="shared" si="24"/>
        <v>15</v>
      </c>
    </row>
    <row r="202" spans="1:19" x14ac:dyDescent="0.3">
      <c r="A202" s="11" t="s">
        <v>112</v>
      </c>
      <c r="B202" s="11">
        <v>1</v>
      </c>
      <c r="C202" s="11">
        <v>2</v>
      </c>
      <c r="D202" s="11">
        <v>1</v>
      </c>
      <c r="E202" s="15">
        <v>2</v>
      </c>
      <c r="F202" s="11">
        <v>3</v>
      </c>
      <c r="G202" s="15">
        <v>1</v>
      </c>
      <c r="H202" s="11">
        <v>2</v>
      </c>
      <c r="I202" s="11">
        <v>2</v>
      </c>
      <c r="J202" s="11">
        <v>2</v>
      </c>
      <c r="K202" s="11">
        <v>2</v>
      </c>
      <c r="L202" s="11" t="s">
        <v>284</v>
      </c>
      <c r="M202" s="11">
        <v>0</v>
      </c>
      <c r="N202" s="11">
        <f t="shared" si="21"/>
        <v>12</v>
      </c>
      <c r="O202" s="16">
        <f t="shared" si="22"/>
        <v>6</v>
      </c>
      <c r="P202" s="68">
        <f t="shared" si="23"/>
        <v>18</v>
      </c>
      <c r="Q202" s="69">
        <f t="shared" si="19"/>
        <v>9</v>
      </c>
      <c r="R202" s="69">
        <f t="shared" si="20"/>
        <v>6</v>
      </c>
      <c r="S202" s="69">
        <f t="shared" si="24"/>
        <v>15</v>
      </c>
    </row>
    <row r="203" spans="1:19" x14ac:dyDescent="0.3">
      <c r="A203" s="11" t="s">
        <v>67</v>
      </c>
      <c r="B203" s="11">
        <v>1</v>
      </c>
      <c r="C203" s="11">
        <v>3</v>
      </c>
      <c r="D203" s="11">
        <v>1</v>
      </c>
      <c r="E203" s="15">
        <v>3</v>
      </c>
      <c r="F203" s="11">
        <v>1</v>
      </c>
      <c r="G203" s="15">
        <v>3</v>
      </c>
      <c r="H203" s="11">
        <v>2</v>
      </c>
      <c r="I203" s="11">
        <v>1</v>
      </c>
      <c r="J203" s="11">
        <v>1</v>
      </c>
      <c r="K203" s="11">
        <v>2</v>
      </c>
      <c r="L203" s="11" t="s">
        <v>284</v>
      </c>
      <c r="M203" s="11">
        <v>0</v>
      </c>
      <c r="N203" s="11">
        <f t="shared" si="21"/>
        <v>11</v>
      </c>
      <c r="O203" s="16">
        <f t="shared" si="22"/>
        <v>7</v>
      </c>
      <c r="P203" s="68">
        <f t="shared" si="23"/>
        <v>18</v>
      </c>
      <c r="Q203" s="69">
        <f t="shared" si="19"/>
        <v>7</v>
      </c>
      <c r="R203" s="69">
        <f t="shared" si="20"/>
        <v>7</v>
      </c>
      <c r="S203" s="69">
        <f t="shared" si="24"/>
        <v>14</v>
      </c>
    </row>
    <row r="204" spans="1:19" x14ac:dyDescent="0.3">
      <c r="A204" s="11" t="s">
        <v>88</v>
      </c>
      <c r="B204" s="11">
        <v>3</v>
      </c>
      <c r="C204" s="11">
        <v>3</v>
      </c>
      <c r="D204" s="11">
        <v>1</v>
      </c>
      <c r="E204" s="15">
        <v>2</v>
      </c>
      <c r="F204" s="11">
        <v>1</v>
      </c>
      <c r="G204" s="15">
        <v>2</v>
      </c>
      <c r="H204" s="11">
        <v>1</v>
      </c>
      <c r="I204" s="11">
        <v>1</v>
      </c>
      <c r="J204" s="11">
        <v>2</v>
      </c>
      <c r="K204" s="11">
        <v>3</v>
      </c>
      <c r="L204" s="11" t="s">
        <v>284</v>
      </c>
      <c r="M204" s="11">
        <v>0</v>
      </c>
      <c r="N204" s="11">
        <f t="shared" si="21"/>
        <v>14</v>
      </c>
      <c r="O204" s="16">
        <f t="shared" si="22"/>
        <v>5</v>
      </c>
      <c r="P204" s="68">
        <f t="shared" si="23"/>
        <v>19</v>
      </c>
      <c r="Q204" s="69">
        <f t="shared" si="19"/>
        <v>8</v>
      </c>
      <c r="R204" s="69">
        <f t="shared" si="20"/>
        <v>5</v>
      </c>
      <c r="S204" s="69">
        <f t="shared" si="24"/>
        <v>13</v>
      </c>
    </row>
    <row r="205" spans="1:19" x14ac:dyDescent="0.3">
      <c r="A205" s="11" t="s">
        <v>117</v>
      </c>
      <c r="B205" s="11">
        <v>1</v>
      </c>
      <c r="C205" s="11">
        <v>4</v>
      </c>
      <c r="D205" s="11">
        <v>2</v>
      </c>
      <c r="E205" s="15">
        <v>3</v>
      </c>
      <c r="F205" s="11">
        <v>3</v>
      </c>
      <c r="G205" s="15">
        <v>3</v>
      </c>
      <c r="H205" s="11">
        <v>1</v>
      </c>
      <c r="I205" s="11">
        <v>3</v>
      </c>
      <c r="J205" s="11">
        <v>3</v>
      </c>
      <c r="K205" s="11">
        <v>2</v>
      </c>
      <c r="L205" s="11" t="s">
        <v>284</v>
      </c>
      <c r="M205" s="11">
        <v>0</v>
      </c>
      <c r="N205" s="11">
        <f t="shared" si="21"/>
        <v>16</v>
      </c>
      <c r="O205" s="16">
        <f t="shared" si="22"/>
        <v>9</v>
      </c>
      <c r="P205" s="68">
        <f t="shared" si="23"/>
        <v>25</v>
      </c>
      <c r="Q205" s="69">
        <f t="shared" si="19"/>
        <v>11</v>
      </c>
      <c r="R205" s="69">
        <f t="shared" si="20"/>
        <v>9</v>
      </c>
      <c r="S205" s="69">
        <f t="shared" si="24"/>
        <v>20</v>
      </c>
    </row>
    <row r="206" spans="1:19" x14ac:dyDescent="0.3">
      <c r="A206" s="11" t="s">
        <v>53</v>
      </c>
      <c r="B206" s="11">
        <v>3</v>
      </c>
      <c r="C206" s="11">
        <v>2</v>
      </c>
      <c r="D206" s="11">
        <v>3</v>
      </c>
      <c r="E206" s="15">
        <v>2</v>
      </c>
      <c r="F206" s="11">
        <v>2</v>
      </c>
      <c r="G206" s="15">
        <v>2</v>
      </c>
      <c r="H206" s="11">
        <v>1</v>
      </c>
      <c r="I206" s="11">
        <v>2</v>
      </c>
      <c r="J206" s="11">
        <v>2</v>
      </c>
      <c r="K206" s="11">
        <v>3</v>
      </c>
      <c r="L206" s="11" t="s">
        <v>284</v>
      </c>
      <c r="M206" s="11">
        <v>0</v>
      </c>
      <c r="N206" s="11">
        <f t="shared" si="21"/>
        <v>16</v>
      </c>
      <c r="O206" s="16">
        <f t="shared" si="22"/>
        <v>6</v>
      </c>
      <c r="P206" s="68">
        <f t="shared" si="23"/>
        <v>22</v>
      </c>
      <c r="Q206" s="69">
        <f t="shared" si="19"/>
        <v>11</v>
      </c>
      <c r="R206" s="69">
        <f t="shared" si="20"/>
        <v>6</v>
      </c>
      <c r="S206" s="69">
        <f t="shared" si="24"/>
        <v>17</v>
      </c>
    </row>
    <row r="207" spans="1:19" x14ac:dyDescent="0.3">
      <c r="A207" s="11" t="s">
        <v>124</v>
      </c>
      <c r="B207" s="11">
        <v>2</v>
      </c>
      <c r="C207" s="11">
        <v>3</v>
      </c>
      <c r="D207" s="11">
        <v>2</v>
      </c>
      <c r="E207" s="15">
        <v>3</v>
      </c>
      <c r="F207" s="11">
        <v>2</v>
      </c>
      <c r="G207" s="15">
        <v>3</v>
      </c>
      <c r="H207" s="11">
        <v>1</v>
      </c>
      <c r="I207" s="11">
        <v>1</v>
      </c>
      <c r="J207" s="11">
        <v>1</v>
      </c>
      <c r="K207" s="11">
        <v>1</v>
      </c>
      <c r="L207" s="11" t="s">
        <v>284</v>
      </c>
      <c r="M207" s="11">
        <v>0</v>
      </c>
      <c r="N207" s="11">
        <f t="shared" si="21"/>
        <v>11</v>
      </c>
      <c r="O207" s="16">
        <f t="shared" si="22"/>
        <v>8</v>
      </c>
      <c r="P207" s="68">
        <f t="shared" si="23"/>
        <v>19</v>
      </c>
      <c r="Q207" s="69">
        <f t="shared" si="19"/>
        <v>6</v>
      </c>
      <c r="R207" s="69">
        <f t="shared" si="20"/>
        <v>8</v>
      </c>
      <c r="S207" s="69">
        <f t="shared" si="24"/>
        <v>14</v>
      </c>
    </row>
    <row r="208" spans="1:19" x14ac:dyDescent="0.3">
      <c r="A208" s="11" t="s">
        <v>129</v>
      </c>
      <c r="B208" s="11">
        <v>4</v>
      </c>
      <c r="C208" s="11">
        <v>4</v>
      </c>
      <c r="D208" s="11">
        <v>1</v>
      </c>
      <c r="E208" s="15">
        <v>4</v>
      </c>
      <c r="F208" s="11">
        <v>4</v>
      </c>
      <c r="G208" s="15">
        <v>4</v>
      </c>
      <c r="H208" s="11">
        <v>4</v>
      </c>
      <c r="I208" s="11">
        <v>1</v>
      </c>
      <c r="J208" s="11">
        <v>1</v>
      </c>
      <c r="K208" s="11">
        <v>1</v>
      </c>
      <c r="L208" s="11" t="s">
        <v>284</v>
      </c>
      <c r="M208" s="11">
        <v>0</v>
      </c>
      <c r="N208" s="11">
        <f t="shared" si="21"/>
        <v>16</v>
      </c>
      <c r="O208" s="16">
        <f t="shared" si="22"/>
        <v>12</v>
      </c>
      <c r="P208" s="68">
        <f t="shared" si="23"/>
        <v>28</v>
      </c>
      <c r="Q208" s="69">
        <f t="shared" si="19"/>
        <v>8</v>
      </c>
      <c r="R208" s="69">
        <f t="shared" si="20"/>
        <v>12</v>
      </c>
      <c r="S208" s="69">
        <f t="shared" si="24"/>
        <v>20</v>
      </c>
    </row>
    <row r="209" spans="1:19" x14ac:dyDescent="0.3">
      <c r="A209" s="11" t="s">
        <v>65</v>
      </c>
      <c r="B209" s="11">
        <v>1</v>
      </c>
      <c r="C209" s="11">
        <v>3</v>
      </c>
      <c r="D209" s="11">
        <v>1</v>
      </c>
      <c r="E209" s="15">
        <v>4</v>
      </c>
      <c r="F209" s="11">
        <v>2</v>
      </c>
      <c r="G209" s="15">
        <v>4</v>
      </c>
      <c r="H209" s="11">
        <v>1</v>
      </c>
      <c r="I209" s="11">
        <v>1</v>
      </c>
      <c r="J209" s="11">
        <v>1</v>
      </c>
      <c r="K209" s="11">
        <v>1</v>
      </c>
      <c r="L209" s="11" t="s">
        <v>284</v>
      </c>
      <c r="M209" s="11">
        <v>0</v>
      </c>
      <c r="N209" s="11">
        <f t="shared" si="21"/>
        <v>9</v>
      </c>
      <c r="O209" s="16">
        <f t="shared" si="22"/>
        <v>10</v>
      </c>
      <c r="P209" s="68">
        <f t="shared" si="23"/>
        <v>19</v>
      </c>
      <c r="Q209" s="69">
        <f t="shared" si="19"/>
        <v>5</v>
      </c>
      <c r="R209" s="69">
        <f t="shared" si="20"/>
        <v>10</v>
      </c>
      <c r="S209" s="69">
        <f t="shared" si="24"/>
        <v>15</v>
      </c>
    </row>
    <row r="210" spans="1:19" x14ac:dyDescent="0.3">
      <c r="A210" s="11" t="s">
        <v>88</v>
      </c>
      <c r="B210" s="11">
        <v>1</v>
      </c>
      <c r="C210" s="11">
        <v>1</v>
      </c>
      <c r="D210" s="11">
        <v>2</v>
      </c>
      <c r="E210" s="15">
        <v>2</v>
      </c>
      <c r="F210" s="11">
        <v>2</v>
      </c>
      <c r="G210" s="15">
        <v>3</v>
      </c>
      <c r="H210" s="11">
        <v>1</v>
      </c>
      <c r="I210" s="11">
        <v>2</v>
      </c>
      <c r="J210" s="11">
        <v>2</v>
      </c>
      <c r="K210" s="11">
        <v>1</v>
      </c>
      <c r="L210" s="11" t="s">
        <v>284</v>
      </c>
      <c r="M210" s="11">
        <v>0</v>
      </c>
      <c r="N210" s="11">
        <f t="shared" si="21"/>
        <v>10</v>
      </c>
      <c r="O210" s="16">
        <f t="shared" si="22"/>
        <v>7</v>
      </c>
      <c r="P210" s="68">
        <f t="shared" si="23"/>
        <v>17</v>
      </c>
      <c r="Q210" s="69">
        <f t="shared" si="19"/>
        <v>8</v>
      </c>
      <c r="R210" s="69">
        <f t="shared" si="20"/>
        <v>7</v>
      </c>
      <c r="S210" s="69">
        <f t="shared" si="24"/>
        <v>15</v>
      </c>
    </row>
    <row r="211" spans="1:19" x14ac:dyDescent="0.3">
      <c r="A211" s="11" t="s">
        <v>166</v>
      </c>
      <c r="B211" s="11">
        <v>3</v>
      </c>
      <c r="C211" s="11">
        <v>3</v>
      </c>
      <c r="D211" s="11">
        <v>1</v>
      </c>
      <c r="E211" s="15">
        <v>3</v>
      </c>
      <c r="F211" s="11">
        <v>2</v>
      </c>
      <c r="G211" s="15">
        <v>2</v>
      </c>
      <c r="H211" s="11">
        <v>3</v>
      </c>
      <c r="I211" s="11">
        <v>1</v>
      </c>
      <c r="J211" s="11">
        <v>2</v>
      </c>
      <c r="K211" s="11">
        <v>3</v>
      </c>
      <c r="L211" s="11" t="s">
        <v>285</v>
      </c>
      <c r="M211" s="11">
        <v>1</v>
      </c>
      <c r="N211" s="11">
        <f t="shared" si="21"/>
        <v>16</v>
      </c>
      <c r="O211" s="16">
        <f t="shared" si="22"/>
        <v>7</v>
      </c>
      <c r="P211" s="68">
        <f t="shared" si="23"/>
        <v>23</v>
      </c>
      <c r="Q211" s="69">
        <f t="shared" si="19"/>
        <v>10</v>
      </c>
      <c r="R211" s="69">
        <f t="shared" si="20"/>
        <v>7</v>
      </c>
      <c r="S211" s="69">
        <f t="shared" si="24"/>
        <v>17</v>
      </c>
    </row>
    <row r="212" spans="1:19" x14ac:dyDescent="0.3">
      <c r="A212" s="11" t="s">
        <v>171</v>
      </c>
      <c r="B212" s="11">
        <v>2</v>
      </c>
      <c r="C212" s="11">
        <v>3</v>
      </c>
      <c r="D212" s="11">
        <v>1</v>
      </c>
      <c r="E212" s="15">
        <v>3</v>
      </c>
      <c r="F212" s="11">
        <v>2</v>
      </c>
      <c r="G212" s="15">
        <v>3</v>
      </c>
      <c r="H212" s="11">
        <v>1</v>
      </c>
      <c r="I212" s="11">
        <v>1</v>
      </c>
      <c r="J212" s="11">
        <v>2</v>
      </c>
      <c r="K212" s="11">
        <v>3</v>
      </c>
      <c r="L212" s="11" t="s">
        <v>285</v>
      </c>
      <c r="M212" s="11">
        <v>1</v>
      </c>
      <c r="N212" s="11">
        <f t="shared" si="21"/>
        <v>13</v>
      </c>
      <c r="O212" s="16">
        <f t="shared" si="22"/>
        <v>8</v>
      </c>
      <c r="P212" s="68">
        <f t="shared" si="23"/>
        <v>21</v>
      </c>
      <c r="Q212" s="69">
        <f t="shared" si="19"/>
        <v>8</v>
      </c>
      <c r="R212" s="69">
        <f t="shared" si="20"/>
        <v>8</v>
      </c>
      <c r="S212" s="69">
        <f t="shared" si="24"/>
        <v>16</v>
      </c>
    </row>
    <row r="213" spans="1:19" x14ac:dyDescent="0.3">
      <c r="A213" s="11" t="s">
        <v>65</v>
      </c>
      <c r="B213" s="11">
        <v>2</v>
      </c>
      <c r="C213" s="11">
        <v>3</v>
      </c>
      <c r="D213" s="11">
        <v>3</v>
      </c>
      <c r="E213" s="15">
        <v>4</v>
      </c>
      <c r="F213" s="11">
        <v>3</v>
      </c>
      <c r="G213" s="15">
        <v>4</v>
      </c>
      <c r="H213" s="11">
        <v>1</v>
      </c>
      <c r="I213" s="11">
        <v>1</v>
      </c>
      <c r="J213" s="11">
        <v>2</v>
      </c>
      <c r="K213" s="11">
        <v>1</v>
      </c>
      <c r="L213" s="11" t="s">
        <v>284</v>
      </c>
      <c r="M213" s="11">
        <v>0</v>
      </c>
      <c r="N213" s="11">
        <f t="shared" si="21"/>
        <v>13</v>
      </c>
      <c r="O213" s="16">
        <f t="shared" si="22"/>
        <v>11</v>
      </c>
      <c r="P213" s="68">
        <f t="shared" si="23"/>
        <v>24</v>
      </c>
      <c r="Q213" s="69">
        <f t="shared" si="19"/>
        <v>8</v>
      </c>
      <c r="R213" s="69">
        <f t="shared" si="20"/>
        <v>11</v>
      </c>
      <c r="S213" s="69">
        <f t="shared" si="24"/>
        <v>19</v>
      </c>
    </row>
    <row r="214" spans="1:19" x14ac:dyDescent="0.3">
      <c r="A214" s="11" t="s">
        <v>180</v>
      </c>
      <c r="B214" s="11">
        <v>2</v>
      </c>
      <c r="C214" s="11">
        <v>4</v>
      </c>
      <c r="D214" s="11">
        <v>2</v>
      </c>
      <c r="E214" s="15">
        <v>3</v>
      </c>
      <c r="F214" s="11">
        <v>2</v>
      </c>
      <c r="G214" s="15">
        <v>3</v>
      </c>
      <c r="H214" s="11">
        <v>2</v>
      </c>
      <c r="I214" s="11">
        <v>2</v>
      </c>
      <c r="J214" s="11">
        <v>2</v>
      </c>
      <c r="K214" s="11">
        <v>2</v>
      </c>
      <c r="L214" s="11" t="s">
        <v>284</v>
      </c>
      <c r="M214" s="11">
        <v>0</v>
      </c>
      <c r="N214" s="11">
        <f t="shared" si="21"/>
        <v>16</v>
      </c>
      <c r="O214" s="16">
        <f t="shared" si="22"/>
        <v>8</v>
      </c>
      <c r="P214" s="68">
        <f t="shared" si="23"/>
        <v>24</v>
      </c>
      <c r="Q214" s="69">
        <f t="shared" si="19"/>
        <v>10</v>
      </c>
      <c r="R214" s="69">
        <f t="shared" si="20"/>
        <v>8</v>
      </c>
      <c r="S214" s="69">
        <f t="shared" si="24"/>
        <v>18</v>
      </c>
    </row>
    <row r="215" spans="1:19" x14ac:dyDescent="0.3">
      <c r="A215" s="11" t="s">
        <v>189</v>
      </c>
      <c r="B215" s="11">
        <v>1</v>
      </c>
      <c r="C215" s="11">
        <v>1</v>
      </c>
      <c r="D215" s="11">
        <v>2</v>
      </c>
      <c r="E215" s="15">
        <v>3</v>
      </c>
      <c r="F215" s="11">
        <v>2</v>
      </c>
      <c r="G215" s="15">
        <v>3</v>
      </c>
      <c r="H215" s="11">
        <v>1</v>
      </c>
      <c r="I215" s="11">
        <v>1</v>
      </c>
      <c r="J215" s="11">
        <v>1</v>
      </c>
      <c r="K215" s="11">
        <v>1</v>
      </c>
      <c r="L215" s="11" t="s">
        <v>284</v>
      </c>
      <c r="M215" s="11">
        <v>0</v>
      </c>
      <c r="N215" s="11">
        <f t="shared" si="21"/>
        <v>8</v>
      </c>
      <c r="O215" s="16">
        <f t="shared" si="22"/>
        <v>8</v>
      </c>
      <c r="P215" s="68">
        <f t="shared" si="23"/>
        <v>16</v>
      </c>
      <c r="Q215" s="69">
        <f t="shared" si="19"/>
        <v>6</v>
      </c>
      <c r="R215" s="69">
        <f t="shared" si="20"/>
        <v>8</v>
      </c>
      <c r="S215" s="69">
        <f t="shared" si="24"/>
        <v>14</v>
      </c>
    </row>
    <row r="216" spans="1:19" x14ac:dyDescent="0.3">
      <c r="A216" s="11" t="s">
        <v>193</v>
      </c>
      <c r="B216" s="11">
        <v>4</v>
      </c>
      <c r="C216" s="11">
        <v>4</v>
      </c>
      <c r="D216" s="11">
        <v>2</v>
      </c>
      <c r="E216" s="15">
        <v>2</v>
      </c>
      <c r="F216" s="11">
        <v>4</v>
      </c>
      <c r="G216" s="15">
        <v>3</v>
      </c>
      <c r="H216" s="11">
        <v>4</v>
      </c>
      <c r="I216" s="11">
        <v>4</v>
      </c>
      <c r="J216" s="11">
        <v>3</v>
      </c>
      <c r="K216" s="11">
        <v>4</v>
      </c>
      <c r="L216" s="11" t="s">
        <v>284</v>
      </c>
      <c r="M216" s="11">
        <v>0</v>
      </c>
      <c r="N216" s="11">
        <f t="shared" si="21"/>
        <v>25</v>
      </c>
      <c r="O216" s="16">
        <f t="shared" si="22"/>
        <v>9</v>
      </c>
      <c r="P216" s="68">
        <f t="shared" si="23"/>
        <v>34</v>
      </c>
      <c r="Q216" s="69">
        <f t="shared" si="19"/>
        <v>17</v>
      </c>
      <c r="R216" s="69">
        <f t="shared" si="20"/>
        <v>9</v>
      </c>
      <c r="S216" s="69">
        <f t="shared" si="24"/>
        <v>26</v>
      </c>
    </row>
    <row r="217" spans="1:19" x14ac:dyDescent="0.3">
      <c r="A217" s="11" t="s">
        <v>197</v>
      </c>
      <c r="B217" s="11">
        <v>1</v>
      </c>
      <c r="C217" s="11">
        <v>1</v>
      </c>
      <c r="D217" s="11">
        <v>2</v>
      </c>
      <c r="E217" s="15">
        <v>3</v>
      </c>
      <c r="F217" s="11">
        <v>2</v>
      </c>
      <c r="G217" s="15">
        <v>2</v>
      </c>
      <c r="H217" s="11">
        <v>2</v>
      </c>
      <c r="I217" s="11">
        <v>1</v>
      </c>
      <c r="J217" s="11">
        <v>1</v>
      </c>
      <c r="K217" s="11">
        <v>2</v>
      </c>
      <c r="L217" s="11" t="s">
        <v>284</v>
      </c>
      <c r="M217" s="11">
        <v>0</v>
      </c>
      <c r="N217" s="11">
        <f t="shared" si="21"/>
        <v>10</v>
      </c>
      <c r="O217" s="16">
        <f t="shared" si="22"/>
        <v>7</v>
      </c>
      <c r="P217" s="68">
        <f t="shared" si="23"/>
        <v>17</v>
      </c>
      <c r="Q217" s="69">
        <f t="shared" si="19"/>
        <v>8</v>
      </c>
      <c r="R217" s="69">
        <f t="shared" si="20"/>
        <v>7</v>
      </c>
      <c r="S217" s="69">
        <f t="shared" si="24"/>
        <v>15</v>
      </c>
    </row>
    <row r="218" spans="1:19" x14ac:dyDescent="0.3">
      <c r="A218" s="11" t="s">
        <v>215</v>
      </c>
      <c r="B218" s="11">
        <v>2</v>
      </c>
      <c r="C218" s="11">
        <v>3</v>
      </c>
      <c r="D218" s="11">
        <v>1</v>
      </c>
      <c r="E218" s="15">
        <v>3</v>
      </c>
      <c r="F218" s="11">
        <v>3</v>
      </c>
      <c r="G218" s="15">
        <v>3</v>
      </c>
      <c r="H218" s="11">
        <v>1</v>
      </c>
      <c r="I218" s="11">
        <v>1</v>
      </c>
      <c r="J218" s="11">
        <v>1</v>
      </c>
      <c r="K218" s="11">
        <v>1</v>
      </c>
      <c r="L218" s="11" t="s">
        <v>284</v>
      </c>
      <c r="M218" s="11">
        <v>0</v>
      </c>
      <c r="N218" s="11">
        <f t="shared" si="21"/>
        <v>10</v>
      </c>
      <c r="O218" s="16">
        <f t="shared" si="22"/>
        <v>9</v>
      </c>
      <c r="P218" s="68">
        <f t="shared" si="23"/>
        <v>19</v>
      </c>
      <c r="Q218" s="69">
        <f t="shared" si="19"/>
        <v>5</v>
      </c>
      <c r="R218" s="69">
        <f t="shared" si="20"/>
        <v>9</v>
      </c>
      <c r="S218" s="69">
        <f t="shared" si="24"/>
        <v>14</v>
      </c>
    </row>
    <row r="219" spans="1:19" x14ac:dyDescent="0.3">
      <c r="A219" s="11" t="s">
        <v>98</v>
      </c>
      <c r="B219" s="11">
        <v>2</v>
      </c>
      <c r="C219" s="11">
        <v>2</v>
      </c>
      <c r="D219" s="11">
        <v>2</v>
      </c>
      <c r="E219" s="15">
        <v>3</v>
      </c>
      <c r="F219" s="11">
        <v>2</v>
      </c>
      <c r="G219" s="15">
        <v>3</v>
      </c>
      <c r="H219" s="11">
        <v>2</v>
      </c>
      <c r="I219" s="11">
        <v>2</v>
      </c>
      <c r="J219" s="11">
        <v>2</v>
      </c>
      <c r="K219" s="11">
        <v>2</v>
      </c>
      <c r="L219" s="11" t="s">
        <v>285</v>
      </c>
      <c r="M219" s="11">
        <v>1</v>
      </c>
      <c r="N219" s="11">
        <f t="shared" si="21"/>
        <v>14</v>
      </c>
      <c r="O219" s="16">
        <f t="shared" si="22"/>
        <v>8</v>
      </c>
      <c r="P219" s="68">
        <f t="shared" si="23"/>
        <v>22</v>
      </c>
      <c r="Q219" s="69">
        <f t="shared" si="19"/>
        <v>10</v>
      </c>
      <c r="R219" s="69">
        <f t="shared" si="20"/>
        <v>8</v>
      </c>
      <c r="S219" s="69">
        <f t="shared" si="24"/>
        <v>18</v>
      </c>
    </row>
    <row r="220" spans="1:19" x14ac:dyDescent="0.3">
      <c r="A220" s="11" t="s">
        <v>113</v>
      </c>
      <c r="B220" s="11">
        <v>3</v>
      </c>
      <c r="C220" s="11">
        <v>2</v>
      </c>
      <c r="D220" s="11">
        <v>1</v>
      </c>
      <c r="E220" s="15">
        <v>2</v>
      </c>
      <c r="F220" s="11">
        <v>1</v>
      </c>
      <c r="G220" s="15">
        <v>2</v>
      </c>
      <c r="H220" s="11">
        <v>1</v>
      </c>
      <c r="I220" s="11">
        <v>1</v>
      </c>
      <c r="J220" s="11">
        <v>2</v>
      </c>
      <c r="K220" s="11">
        <v>1</v>
      </c>
      <c r="L220" s="11" t="s">
        <v>284</v>
      </c>
      <c r="M220" s="11">
        <v>0</v>
      </c>
      <c r="N220" s="11">
        <f t="shared" si="21"/>
        <v>11</v>
      </c>
      <c r="O220" s="16">
        <f t="shared" si="22"/>
        <v>5</v>
      </c>
      <c r="P220" s="68">
        <f t="shared" si="23"/>
        <v>16</v>
      </c>
      <c r="Q220" s="69">
        <f t="shared" si="19"/>
        <v>6</v>
      </c>
      <c r="R220" s="69">
        <f t="shared" si="20"/>
        <v>5</v>
      </c>
      <c r="S220" s="69">
        <f t="shared" si="24"/>
        <v>11</v>
      </c>
    </row>
    <row r="221" spans="1:19" x14ac:dyDescent="0.3">
      <c r="A221" s="11" t="s">
        <v>119</v>
      </c>
      <c r="B221" s="11">
        <v>3</v>
      </c>
      <c r="C221" s="11">
        <v>2</v>
      </c>
      <c r="D221" s="11">
        <v>3</v>
      </c>
      <c r="E221" s="15">
        <v>3</v>
      </c>
      <c r="F221" s="11">
        <v>2</v>
      </c>
      <c r="G221" s="15">
        <v>3</v>
      </c>
      <c r="H221" s="11">
        <v>2</v>
      </c>
      <c r="I221" s="11">
        <v>2</v>
      </c>
      <c r="J221" s="11">
        <v>2</v>
      </c>
      <c r="K221" s="11">
        <v>2</v>
      </c>
      <c r="L221" s="11" t="s">
        <v>285</v>
      </c>
      <c r="M221" s="11">
        <v>1</v>
      </c>
      <c r="N221" s="11">
        <f t="shared" si="21"/>
        <v>16</v>
      </c>
      <c r="O221" s="16">
        <f t="shared" si="22"/>
        <v>8</v>
      </c>
      <c r="P221" s="68">
        <f t="shared" si="23"/>
        <v>24</v>
      </c>
      <c r="Q221" s="69">
        <f t="shared" si="19"/>
        <v>11</v>
      </c>
      <c r="R221" s="69">
        <f t="shared" si="20"/>
        <v>8</v>
      </c>
      <c r="S221" s="69">
        <f t="shared" si="24"/>
        <v>19</v>
      </c>
    </row>
    <row r="222" spans="1:19" x14ac:dyDescent="0.3">
      <c r="A222" s="11" t="s">
        <v>70</v>
      </c>
      <c r="B222" s="11">
        <v>1</v>
      </c>
      <c r="C222" s="11">
        <v>3</v>
      </c>
      <c r="D222" s="11">
        <v>1</v>
      </c>
      <c r="E222" s="15">
        <v>4</v>
      </c>
      <c r="F222" s="11">
        <v>3</v>
      </c>
      <c r="G222" s="15">
        <v>4</v>
      </c>
      <c r="H222" s="11">
        <v>1</v>
      </c>
      <c r="I222" s="11">
        <v>1</v>
      </c>
      <c r="J222" s="11">
        <v>1</v>
      </c>
      <c r="K222" s="11">
        <v>1</v>
      </c>
      <c r="L222" s="11" t="s">
        <v>284</v>
      </c>
      <c r="M222" s="11">
        <v>0</v>
      </c>
      <c r="N222" s="11">
        <f t="shared" si="21"/>
        <v>9</v>
      </c>
      <c r="O222" s="16">
        <f t="shared" si="22"/>
        <v>11</v>
      </c>
      <c r="P222" s="68">
        <f t="shared" si="23"/>
        <v>20</v>
      </c>
      <c r="Q222" s="69">
        <f t="shared" si="19"/>
        <v>5</v>
      </c>
      <c r="R222" s="69">
        <f t="shared" si="20"/>
        <v>11</v>
      </c>
      <c r="S222" s="69">
        <f t="shared" si="24"/>
        <v>16</v>
      </c>
    </row>
    <row r="223" spans="1:19" x14ac:dyDescent="0.3">
      <c r="A223" s="11" t="s">
        <v>145</v>
      </c>
      <c r="B223" s="11">
        <v>4</v>
      </c>
      <c r="C223" s="11">
        <v>3</v>
      </c>
      <c r="D223" s="11">
        <v>1</v>
      </c>
      <c r="E223" s="15">
        <v>4</v>
      </c>
      <c r="F223" s="11">
        <v>4</v>
      </c>
      <c r="G223" s="15">
        <v>4</v>
      </c>
      <c r="H223" s="11">
        <v>2</v>
      </c>
      <c r="I223" s="11">
        <v>1</v>
      </c>
      <c r="J223" s="11">
        <v>3</v>
      </c>
      <c r="K223" s="11">
        <v>2</v>
      </c>
      <c r="L223" s="11" t="s">
        <v>284</v>
      </c>
      <c r="M223" s="11">
        <v>0</v>
      </c>
      <c r="N223" s="11">
        <f t="shared" si="21"/>
        <v>16</v>
      </c>
      <c r="O223" s="16">
        <f t="shared" si="22"/>
        <v>12</v>
      </c>
      <c r="P223" s="68">
        <f t="shared" si="23"/>
        <v>28</v>
      </c>
      <c r="Q223" s="69">
        <f t="shared" si="19"/>
        <v>9</v>
      </c>
      <c r="R223" s="69">
        <f t="shared" si="20"/>
        <v>12</v>
      </c>
      <c r="S223" s="69">
        <f t="shared" si="24"/>
        <v>21</v>
      </c>
    </row>
    <row r="224" spans="1:19" x14ac:dyDescent="0.3">
      <c r="A224" s="11" t="s">
        <v>70</v>
      </c>
      <c r="B224" s="11">
        <v>3</v>
      </c>
      <c r="C224" s="11">
        <v>3</v>
      </c>
      <c r="D224" s="11">
        <v>2</v>
      </c>
      <c r="E224" s="15">
        <v>3</v>
      </c>
      <c r="F224" s="11">
        <v>3</v>
      </c>
      <c r="G224" s="15">
        <v>2</v>
      </c>
      <c r="H224" s="11">
        <v>2</v>
      </c>
      <c r="I224" s="11">
        <v>2</v>
      </c>
      <c r="J224" s="11">
        <v>2</v>
      </c>
      <c r="K224" s="11">
        <v>2</v>
      </c>
      <c r="L224" s="11" t="s">
        <v>284</v>
      </c>
      <c r="M224" s="11">
        <v>0</v>
      </c>
      <c r="N224" s="11">
        <f t="shared" si="21"/>
        <v>16</v>
      </c>
      <c r="O224" s="16">
        <f t="shared" si="22"/>
        <v>8</v>
      </c>
      <c r="P224" s="68">
        <f t="shared" si="23"/>
        <v>24</v>
      </c>
      <c r="Q224" s="69">
        <f t="shared" si="19"/>
        <v>10</v>
      </c>
      <c r="R224" s="69">
        <f t="shared" si="20"/>
        <v>8</v>
      </c>
      <c r="S224" s="69">
        <f t="shared" si="24"/>
        <v>18</v>
      </c>
    </row>
    <row r="225" spans="1:19" x14ac:dyDescent="0.3">
      <c r="A225" s="11" t="s">
        <v>70</v>
      </c>
      <c r="B225" s="11">
        <v>4</v>
      </c>
      <c r="C225" s="11">
        <v>4</v>
      </c>
      <c r="D225" s="11">
        <v>2</v>
      </c>
      <c r="E225" s="15">
        <v>4</v>
      </c>
      <c r="F225" s="11">
        <v>4</v>
      </c>
      <c r="G225" s="15">
        <v>4</v>
      </c>
      <c r="H225" s="11">
        <v>3</v>
      </c>
      <c r="I225" s="11">
        <v>3</v>
      </c>
      <c r="J225" s="11">
        <v>4</v>
      </c>
      <c r="K225" s="11">
        <v>2</v>
      </c>
      <c r="L225" s="11" t="s">
        <v>284</v>
      </c>
      <c r="M225" s="11">
        <v>0</v>
      </c>
      <c r="N225" s="11">
        <f t="shared" si="21"/>
        <v>22</v>
      </c>
      <c r="O225" s="16">
        <f t="shared" si="22"/>
        <v>12</v>
      </c>
      <c r="P225" s="68">
        <f t="shared" si="23"/>
        <v>34</v>
      </c>
      <c r="Q225" s="69">
        <f t="shared" si="19"/>
        <v>14</v>
      </c>
      <c r="R225" s="69">
        <f t="shared" si="20"/>
        <v>12</v>
      </c>
      <c r="S225" s="69">
        <f t="shared" si="24"/>
        <v>26</v>
      </c>
    </row>
    <row r="226" spans="1:19" x14ac:dyDescent="0.3">
      <c r="A226" s="11" t="s">
        <v>178</v>
      </c>
      <c r="B226" s="11">
        <v>3</v>
      </c>
      <c r="C226" s="11">
        <v>1</v>
      </c>
      <c r="D226" s="11">
        <v>4</v>
      </c>
      <c r="E226" s="15">
        <v>2</v>
      </c>
      <c r="F226" s="11">
        <v>3</v>
      </c>
      <c r="G226" s="15">
        <v>4</v>
      </c>
      <c r="H226" s="11">
        <v>3</v>
      </c>
      <c r="I226" s="11">
        <v>1</v>
      </c>
      <c r="J226" s="11">
        <v>1</v>
      </c>
      <c r="K226" s="11">
        <v>1</v>
      </c>
      <c r="L226" s="11" t="s">
        <v>284</v>
      </c>
      <c r="M226" s="11">
        <v>0</v>
      </c>
      <c r="N226" s="11">
        <f t="shared" si="21"/>
        <v>14</v>
      </c>
      <c r="O226" s="16">
        <f t="shared" si="22"/>
        <v>9</v>
      </c>
      <c r="P226" s="68">
        <f t="shared" si="23"/>
        <v>23</v>
      </c>
      <c r="Q226" s="69">
        <f t="shared" si="19"/>
        <v>10</v>
      </c>
      <c r="R226" s="69">
        <f t="shared" si="20"/>
        <v>9</v>
      </c>
      <c r="S226" s="69">
        <f t="shared" si="24"/>
        <v>19</v>
      </c>
    </row>
    <row r="227" spans="1:19" x14ac:dyDescent="0.3">
      <c r="A227" s="11" t="s">
        <v>182</v>
      </c>
      <c r="B227" s="11">
        <v>1</v>
      </c>
      <c r="C227" s="11">
        <v>2</v>
      </c>
      <c r="D227" s="11">
        <v>1</v>
      </c>
      <c r="E227" s="15">
        <v>3</v>
      </c>
      <c r="F227" s="11">
        <v>2</v>
      </c>
      <c r="G227" s="15">
        <v>3</v>
      </c>
      <c r="H227" s="11">
        <v>2</v>
      </c>
      <c r="I227" s="11">
        <v>1</v>
      </c>
      <c r="J227" s="11">
        <v>1</v>
      </c>
      <c r="K227" s="11">
        <v>1</v>
      </c>
      <c r="L227" s="11" t="s">
        <v>284</v>
      </c>
      <c r="M227" s="11">
        <v>0</v>
      </c>
      <c r="N227" s="11">
        <f t="shared" si="21"/>
        <v>9</v>
      </c>
      <c r="O227" s="16">
        <f t="shared" si="22"/>
        <v>8</v>
      </c>
      <c r="P227" s="68">
        <f t="shared" si="23"/>
        <v>17</v>
      </c>
      <c r="Q227" s="69">
        <f t="shared" si="19"/>
        <v>6</v>
      </c>
      <c r="R227" s="69">
        <f t="shared" si="20"/>
        <v>8</v>
      </c>
      <c r="S227" s="69">
        <f t="shared" si="24"/>
        <v>14</v>
      </c>
    </row>
    <row r="228" spans="1:19" x14ac:dyDescent="0.3">
      <c r="A228" s="11" t="s">
        <v>196</v>
      </c>
      <c r="B228" s="11">
        <v>1</v>
      </c>
      <c r="C228" s="11">
        <v>3</v>
      </c>
      <c r="D228" s="11">
        <v>1</v>
      </c>
      <c r="E228" s="15">
        <v>2</v>
      </c>
      <c r="F228" s="11">
        <v>1</v>
      </c>
      <c r="G228" s="15">
        <v>3</v>
      </c>
      <c r="H228" s="11">
        <v>1</v>
      </c>
      <c r="I228" s="11">
        <v>2</v>
      </c>
      <c r="J228" s="11">
        <v>3</v>
      </c>
      <c r="K228" s="11">
        <v>2</v>
      </c>
      <c r="L228" s="11" t="s">
        <v>284</v>
      </c>
      <c r="M228" s="11">
        <v>0</v>
      </c>
      <c r="N228" s="11">
        <f t="shared" si="21"/>
        <v>13</v>
      </c>
      <c r="O228" s="16">
        <f t="shared" si="22"/>
        <v>6</v>
      </c>
      <c r="P228" s="68">
        <f t="shared" si="23"/>
        <v>19</v>
      </c>
      <c r="Q228" s="69">
        <f t="shared" si="19"/>
        <v>9</v>
      </c>
      <c r="R228" s="69">
        <f t="shared" si="20"/>
        <v>6</v>
      </c>
      <c r="S228" s="69">
        <f t="shared" si="24"/>
        <v>15</v>
      </c>
    </row>
    <row r="229" spans="1:19" x14ac:dyDescent="0.3">
      <c r="A229" s="11" t="s">
        <v>212</v>
      </c>
      <c r="B229" s="11">
        <v>1</v>
      </c>
      <c r="C229" s="11">
        <v>3</v>
      </c>
      <c r="D229" s="11">
        <v>3</v>
      </c>
      <c r="E229" s="15">
        <v>4</v>
      </c>
      <c r="F229" s="11">
        <v>4</v>
      </c>
      <c r="G229" s="15">
        <v>4</v>
      </c>
      <c r="H229" s="11">
        <v>1</v>
      </c>
      <c r="I229" s="11">
        <v>1</v>
      </c>
      <c r="J229" s="11">
        <v>1</v>
      </c>
      <c r="K229" s="11">
        <v>1</v>
      </c>
      <c r="L229" s="11" t="s">
        <v>284</v>
      </c>
      <c r="M229" s="11">
        <v>0</v>
      </c>
      <c r="N229" s="11">
        <f t="shared" si="21"/>
        <v>11</v>
      </c>
      <c r="O229" s="16">
        <f t="shared" si="22"/>
        <v>12</v>
      </c>
      <c r="P229" s="68">
        <f t="shared" si="23"/>
        <v>23</v>
      </c>
      <c r="Q229" s="69">
        <f t="shared" si="19"/>
        <v>7</v>
      </c>
      <c r="R229" s="69">
        <f t="shared" si="20"/>
        <v>12</v>
      </c>
      <c r="S229" s="69">
        <f t="shared" si="24"/>
        <v>19</v>
      </c>
    </row>
    <row r="230" spans="1:19" x14ac:dyDescent="0.3">
      <c r="A230" s="11" t="s">
        <v>70</v>
      </c>
      <c r="B230" s="11">
        <v>1</v>
      </c>
      <c r="C230" s="11">
        <v>1</v>
      </c>
      <c r="D230" s="11">
        <v>2</v>
      </c>
      <c r="E230" s="15">
        <v>4</v>
      </c>
      <c r="F230" s="11">
        <v>3</v>
      </c>
      <c r="G230" s="15">
        <v>2</v>
      </c>
      <c r="H230" s="11">
        <v>1</v>
      </c>
      <c r="I230" s="11">
        <v>1</v>
      </c>
      <c r="J230" s="11">
        <v>3</v>
      </c>
      <c r="K230" s="11">
        <v>2</v>
      </c>
      <c r="L230" s="11" t="s">
        <v>284</v>
      </c>
      <c r="M230" s="11">
        <v>0</v>
      </c>
      <c r="N230" s="11">
        <f t="shared" si="21"/>
        <v>11</v>
      </c>
      <c r="O230" s="16">
        <f t="shared" si="22"/>
        <v>9</v>
      </c>
      <c r="P230" s="68">
        <f t="shared" si="23"/>
        <v>20</v>
      </c>
      <c r="Q230" s="69">
        <f t="shared" si="19"/>
        <v>9</v>
      </c>
      <c r="R230" s="69">
        <f t="shared" si="20"/>
        <v>9</v>
      </c>
      <c r="S230" s="69">
        <f t="shared" si="24"/>
        <v>18</v>
      </c>
    </row>
    <row r="231" spans="1:19" x14ac:dyDescent="0.3">
      <c r="A231" s="11" t="s">
        <v>88</v>
      </c>
      <c r="B231" s="11">
        <v>2</v>
      </c>
      <c r="C231" s="11">
        <v>3</v>
      </c>
      <c r="D231" s="11">
        <v>1</v>
      </c>
      <c r="E231" s="15">
        <v>2</v>
      </c>
      <c r="F231" s="11">
        <v>2</v>
      </c>
      <c r="G231" s="15">
        <v>3</v>
      </c>
      <c r="H231" s="11">
        <v>1</v>
      </c>
      <c r="I231" s="11">
        <v>1</v>
      </c>
      <c r="J231" s="11">
        <v>2</v>
      </c>
      <c r="K231" s="11">
        <v>2</v>
      </c>
      <c r="L231" s="11" t="s">
        <v>284</v>
      </c>
      <c r="M231" s="11">
        <v>0</v>
      </c>
      <c r="N231" s="11">
        <f t="shared" si="21"/>
        <v>12</v>
      </c>
      <c r="O231" s="16">
        <f t="shared" si="22"/>
        <v>7</v>
      </c>
      <c r="P231" s="68">
        <f t="shared" si="23"/>
        <v>19</v>
      </c>
      <c r="Q231" s="69">
        <f t="shared" si="19"/>
        <v>7</v>
      </c>
      <c r="R231" s="69">
        <f t="shared" si="20"/>
        <v>7</v>
      </c>
      <c r="S231" s="69">
        <f t="shared" si="24"/>
        <v>14</v>
      </c>
    </row>
    <row r="232" spans="1:19" x14ac:dyDescent="0.3">
      <c r="A232" s="11" t="s">
        <v>114</v>
      </c>
      <c r="B232" s="11">
        <v>1</v>
      </c>
      <c r="C232" s="11">
        <v>2</v>
      </c>
      <c r="D232" s="11">
        <v>1</v>
      </c>
      <c r="E232" s="15">
        <v>4</v>
      </c>
      <c r="F232" s="11">
        <v>3</v>
      </c>
      <c r="G232" s="15">
        <v>3</v>
      </c>
      <c r="H232" s="11">
        <v>1</v>
      </c>
      <c r="I232" s="11">
        <v>1</v>
      </c>
      <c r="J232" s="11">
        <v>2</v>
      </c>
      <c r="K232" s="11">
        <v>1</v>
      </c>
      <c r="L232" s="11" t="s">
        <v>285</v>
      </c>
      <c r="M232" s="11">
        <v>1</v>
      </c>
      <c r="N232" s="11">
        <f t="shared" si="21"/>
        <v>9</v>
      </c>
      <c r="O232" s="16">
        <f t="shared" si="22"/>
        <v>10</v>
      </c>
      <c r="P232" s="68">
        <f t="shared" si="23"/>
        <v>19</v>
      </c>
      <c r="Q232" s="69">
        <f t="shared" si="19"/>
        <v>6</v>
      </c>
      <c r="R232" s="69">
        <f t="shared" si="20"/>
        <v>10</v>
      </c>
      <c r="S232" s="69">
        <f t="shared" si="24"/>
        <v>16</v>
      </c>
    </row>
    <row r="233" spans="1:19" x14ac:dyDescent="0.3">
      <c r="A233" s="11" t="s">
        <v>137</v>
      </c>
      <c r="B233" s="11">
        <v>2</v>
      </c>
      <c r="C233" s="11">
        <v>1</v>
      </c>
      <c r="D233" s="11">
        <v>4</v>
      </c>
      <c r="E233" s="15">
        <v>4</v>
      </c>
      <c r="F233" s="11">
        <v>4</v>
      </c>
      <c r="G233" s="15">
        <v>4</v>
      </c>
      <c r="H233" s="11">
        <v>1</v>
      </c>
      <c r="I233" s="11">
        <v>1</v>
      </c>
      <c r="J233" s="11">
        <v>1</v>
      </c>
      <c r="K233" s="11">
        <v>1</v>
      </c>
      <c r="L233" s="11" t="s">
        <v>285</v>
      </c>
      <c r="M233" s="11">
        <v>1</v>
      </c>
      <c r="N233" s="11">
        <f t="shared" si="21"/>
        <v>11</v>
      </c>
      <c r="O233" s="16">
        <f t="shared" si="22"/>
        <v>12</v>
      </c>
      <c r="P233" s="68">
        <f t="shared" si="23"/>
        <v>23</v>
      </c>
      <c r="Q233" s="69">
        <f t="shared" si="19"/>
        <v>8</v>
      </c>
      <c r="R233" s="69">
        <f t="shared" si="20"/>
        <v>12</v>
      </c>
      <c r="S233" s="69">
        <f t="shared" si="24"/>
        <v>20</v>
      </c>
    </row>
    <row r="234" spans="1:19" x14ac:dyDescent="0.3">
      <c r="A234" s="11" t="s">
        <v>88</v>
      </c>
      <c r="B234" s="11">
        <v>1</v>
      </c>
      <c r="C234" s="11">
        <v>4</v>
      </c>
      <c r="D234" s="11">
        <v>2</v>
      </c>
      <c r="E234" s="15">
        <v>4</v>
      </c>
      <c r="F234" s="11">
        <v>1</v>
      </c>
      <c r="G234" s="15">
        <v>4</v>
      </c>
      <c r="H234" s="11">
        <v>2</v>
      </c>
      <c r="I234" s="11">
        <v>1</v>
      </c>
      <c r="J234" s="11">
        <v>1</v>
      </c>
      <c r="K234" s="11">
        <v>3</v>
      </c>
      <c r="L234" s="11" t="s">
        <v>284</v>
      </c>
      <c r="M234" s="11">
        <v>0</v>
      </c>
      <c r="N234" s="11">
        <f t="shared" si="21"/>
        <v>14</v>
      </c>
      <c r="O234" s="16">
        <f t="shared" si="22"/>
        <v>9</v>
      </c>
      <c r="P234" s="68">
        <f t="shared" si="23"/>
        <v>23</v>
      </c>
      <c r="Q234" s="69">
        <f t="shared" si="19"/>
        <v>9</v>
      </c>
      <c r="R234" s="69">
        <f t="shared" si="20"/>
        <v>9</v>
      </c>
      <c r="S234" s="69">
        <f t="shared" si="24"/>
        <v>18</v>
      </c>
    </row>
    <row r="235" spans="1:19" x14ac:dyDescent="0.3">
      <c r="A235" s="11" t="s">
        <v>170</v>
      </c>
      <c r="B235" s="11">
        <v>1</v>
      </c>
      <c r="C235" s="11">
        <v>1</v>
      </c>
      <c r="D235" s="11">
        <v>3</v>
      </c>
      <c r="E235" s="15">
        <v>3</v>
      </c>
      <c r="F235" s="11">
        <v>1</v>
      </c>
      <c r="G235" s="15">
        <v>3</v>
      </c>
      <c r="H235" s="11">
        <v>2</v>
      </c>
      <c r="I235" s="11">
        <v>2</v>
      </c>
      <c r="J235" s="11">
        <v>2</v>
      </c>
      <c r="K235" s="11">
        <v>3</v>
      </c>
      <c r="L235" s="11" t="s">
        <v>284</v>
      </c>
      <c r="M235" s="11">
        <v>0</v>
      </c>
      <c r="N235" s="11">
        <f t="shared" si="21"/>
        <v>14</v>
      </c>
      <c r="O235" s="16">
        <f t="shared" si="22"/>
        <v>7</v>
      </c>
      <c r="P235" s="68">
        <f t="shared" si="23"/>
        <v>21</v>
      </c>
      <c r="Q235" s="69">
        <f t="shared" si="19"/>
        <v>12</v>
      </c>
      <c r="R235" s="69">
        <f t="shared" si="20"/>
        <v>7</v>
      </c>
      <c r="S235" s="69">
        <f t="shared" si="24"/>
        <v>19</v>
      </c>
    </row>
    <row r="236" spans="1:19" x14ac:dyDescent="0.3">
      <c r="A236" s="11" t="s">
        <v>67</v>
      </c>
      <c r="B236" s="11">
        <v>2</v>
      </c>
      <c r="C236" s="11">
        <v>2</v>
      </c>
      <c r="D236" s="11">
        <v>2</v>
      </c>
      <c r="E236" s="15">
        <v>3</v>
      </c>
      <c r="F236" s="11">
        <v>2</v>
      </c>
      <c r="G236" s="15">
        <v>3</v>
      </c>
      <c r="H236" s="11">
        <v>2</v>
      </c>
      <c r="I236" s="11">
        <v>2</v>
      </c>
      <c r="J236" s="11">
        <v>2</v>
      </c>
      <c r="K236" s="11">
        <v>2</v>
      </c>
      <c r="L236" s="11" t="s">
        <v>284</v>
      </c>
      <c r="M236" s="11">
        <v>0</v>
      </c>
      <c r="N236" s="11">
        <f t="shared" si="21"/>
        <v>14</v>
      </c>
      <c r="O236" s="16">
        <f t="shared" si="22"/>
        <v>8</v>
      </c>
      <c r="P236" s="68">
        <f t="shared" si="23"/>
        <v>22</v>
      </c>
      <c r="Q236" s="69">
        <f t="shared" si="19"/>
        <v>10</v>
      </c>
      <c r="R236" s="69">
        <f t="shared" si="20"/>
        <v>8</v>
      </c>
      <c r="S236" s="69">
        <f t="shared" si="24"/>
        <v>18</v>
      </c>
    </row>
    <row r="237" spans="1:19" x14ac:dyDescent="0.3">
      <c r="A237" s="11" t="s">
        <v>70</v>
      </c>
      <c r="B237" s="11">
        <v>3</v>
      </c>
      <c r="C237" s="11">
        <v>2</v>
      </c>
      <c r="D237" s="11">
        <v>2</v>
      </c>
      <c r="E237" s="15">
        <v>4</v>
      </c>
      <c r="F237" s="11">
        <v>2</v>
      </c>
      <c r="G237" s="15">
        <v>4</v>
      </c>
      <c r="H237" s="11">
        <v>3</v>
      </c>
      <c r="I237" s="11">
        <v>2</v>
      </c>
      <c r="J237" s="11">
        <v>3</v>
      </c>
      <c r="K237" s="11">
        <v>3</v>
      </c>
      <c r="L237" s="11" t="s">
        <v>284</v>
      </c>
      <c r="M237" s="11">
        <v>0</v>
      </c>
      <c r="N237" s="11">
        <f t="shared" si="21"/>
        <v>18</v>
      </c>
      <c r="O237" s="16">
        <f t="shared" si="22"/>
        <v>10</v>
      </c>
      <c r="P237" s="68">
        <f t="shared" si="23"/>
        <v>28</v>
      </c>
      <c r="Q237" s="69">
        <f t="shared" si="19"/>
        <v>13</v>
      </c>
      <c r="R237" s="69">
        <f t="shared" si="20"/>
        <v>10</v>
      </c>
      <c r="S237" s="69">
        <f t="shared" si="24"/>
        <v>23</v>
      </c>
    </row>
    <row r="238" spans="1:19" x14ac:dyDescent="0.3">
      <c r="A238" s="11" t="s">
        <v>201</v>
      </c>
      <c r="B238" s="11">
        <v>3</v>
      </c>
      <c r="C238" s="11">
        <v>2</v>
      </c>
      <c r="D238" s="11">
        <v>1</v>
      </c>
      <c r="E238" s="15">
        <v>2</v>
      </c>
      <c r="F238" s="11">
        <v>2</v>
      </c>
      <c r="G238" s="15">
        <v>2</v>
      </c>
      <c r="H238" s="11">
        <v>2</v>
      </c>
      <c r="I238" s="11">
        <v>1</v>
      </c>
      <c r="J238" s="11">
        <v>2</v>
      </c>
      <c r="K238" s="11">
        <v>2</v>
      </c>
      <c r="L238" s="11" t="s">
        <v>284</v>
      </c>
      <c r="M238" s="11">
        <v>0</v>
      </c>
      <c r="N238" s="11">
        <f t="shared" si="21"/>
        <v>13</v>
      </c>
      <c r="O238" s="16">
        <f t="shared" si="22"/>
        <v>6</v>
      </c>
      <c r="P238" s="68">
        <f t="shared" si="23"/>
        <v>19</v>
      </c>
      <c r="Q238" s="69">
        <f t="shared" si="19"/>
        <v>8</v>
      </c>
      <c r="R238" s="69">
        <f t="shared" si="20"/>
        <v>6</v>
      </c>
      <c r="S238" s="69">
        <f t="shared" si="24"/>
        <v>14</v>
      </c>
    </row>
    <row r="239" spans="1:19" x14ac:dyDescent="0.3">
      <c r="A239" s="11" t="s">
        <v>70</v>
      </c>
      <c r="B239" s="11">
        <v>3</v>
      </c>
      <c r="C239" s="11">
        <v>3</v>
      </c>
      <c r="D239" s="11">
        <v>2</v>
      </c>
      <c r="E239" s="15">
        <v>3</v>
      </c>
      <c r="F239" s="11">
        <v>3</v>
      </c>
      <c r="G239" s="15">
        <v>3</v>
      </c>
      <c r="H239" s="11">
        <v>2</v>
      </c>
      <c r="I239" s="11">
        <v>2</v>
      </c>
      <c r="J239" s="11">
        <v>3</v>
      </c>
      <c r="K239" s="11">
        <v>2</v>
      </c>
      <c r="L239" s="11" t="s">
        <v>284</v>
      </c>
      <c r="M239" s="11">
        <v>0</v>
      </c>
      <c r="N239" s="11">
        <f t="shared" si="21"/>
        <v>17</v>
      </c>
      <c r="O239" s="16">
        <f t="shared" si="22"/>
        <v>9</v>
      </c>
      <c r="P239" s="68">
        <f t="shared" si="23"/>
        <v>26</v>
      </c>
      <c r="Q239" s="69">
        <f t="shared" si="19"/>
        <v>11</v>
      </c>
      <c r="R239" s="69">
        <f t="shared" si="20"/>
        <v>9</v>
      </c>
      <c r="S239" s="69">
        <f t="shared" si="24"/>
        <v>20</v>
      </c>
    </row>
    <row r="240" spans="1:19" x14ac:dyDescent="0.3">
      <c r="A240" s="11" t="s">
        <v>206</v>
      </c>
      <c r="B240" s="11">
        <v>3</v>
      </c>
      <c r="C240" s="11">
        <v>2</v>
      </c>
      <c r="D240" s="11">
        <v>3</v>
      </c>
      <c r="E240" s="15">
        <v>2</v>
      </c>
      <c r="F240" s="11">
        <v>3</v>
      </c>
      <c r="G240" s="15">
        <v>2</v>
      </c>
      <c r="H240" s="11">
        <v>2</v>
      </c>
      <c r="I240" s="11">
        <v>3</v>
      </c>
      <c r="J240" s="11">
        <v>2</v>
      </c>
      <c r="K240" s="11">
        <v>2</v>
      </c>
      <c r="L240" s="11" t="s">
        <v>285</v>
      </c>
      <c r="M240" s="11">
        <v>1</v>
      </c>
      <c r="N240" s="11">
        <f t="shared" si="21"/>
        <v>17</v>
      </c>
      <c r="O240" s="16">
        <f t="shared" si="22"/>
        <v>7</v>
      </c>
      <c r="P240" s="68">
        <f t="shared" si="23"/>
        <v>24</v>
      </c>
      <c r="Q240" s="69">
        <f t="shared" si="19"/>
        <v>12</v>
      </c>
      <c r="R240" s="69">
        <f t="shared" si="20"/>
        <v>7</v>
      </c>
      <c r="S240" s="69">
        <f t="shared" si="24"/>
        <v>19</v>
      </c>
    </row>
    <row r="241" spans="1:19" x14ac:dyDescent="0.3">
      <c r="A241" s="11" t="s">
        <v>118</v>
      </c>
      <c r="B241" s="11">
        <v>1</v>
      </c>
      <c r="C241" s="11">
        <v>2</v>
      </c>
      <c r="D241" s="11">
        <v>1</v>
      </c>
      <c r="E241" s="15">
        <v>3</v>
      </c>
      <c r="F241" s="11">
        <v>2</v>
      </c>
      <c r="G241" s="15">
        <v>4</v>
      </c>
      <c r="H241" s="11">
        <v>1</v>
      </c>
      <c r="I241" s="11">
        <v>1</v>
      </c>
      <c r="J241" s="11">
        <v>1</v>
      </c>
      <c r="K241" s="11">
        <v>1</v>
      </c>
      <c r="L241" s="11" t="s">
        <v>284</v>
      </c>
      <c r="M241" s="11">
        <v>0</v>
      </c>
      <c r="N241" s="11">
        <f t="shared" si="21"/>
        <v>8</v>
      </c>
      <c r="O241" s="16">
        <f t="shared" si="22"/>
        <v>9</v>
      </c>
      <c r="P241" s="68">
        <f t="shared" si="23"/>
        <v>17</v>
      </c>
      <c r="Q241" s="69">
        <f t="shared" si="19"/>
        <v>5</v>
      </c>
      <c r="R241" s="69">
        <f t="shared" si="20"/>
        <v>9</v>
      </c>
      <c r="S241" s="69">
        <f t="shared" si="24"/>
        <v>14</v>
      </c>
    </row>
    <row r="242" spans="1:19" x14ac:dyDescent="0.3">
      <c r="A242" s="11" t="s">
        <v>211</v>
      </c>
      <c r="B242" s="11">
        <v>1</v>
      </c>
      <c r="C242" s="11">
        <v>2</v>
      </c>
      <c r="D242" s="11">
        <v>1</v>
      </c>
      <c r="E242" s="15">
        <v>4</v>
      </c>
      <c r="F242" s="11">
        <v>4</v>
      </c>
      <c r="G242" s="15">
        <v>4</v>
      </c>
      <c r="H242" s="11">
        <v>1</v>
      </c>
      <c r="I242" s="11">
        <v>1</v>
      </c>
      <c r="J242" s="11">
        <v>3</v>
      </c>
      <c r="K242" s="11">
        <v>1</v>
      </c>
      <c r="L242" s="11" t="s">
        <v>285</v>
      </c>
      <c r="M242" s="11">
        <v>1</v>
      </c>
      <c r="N242" s="11">
        <f t="shared" si="21"/>
        <v>10</v>
      </c>
      <c r="O242" s="16">
        <f t="shared" si="22"/>
        <v>12</v>
      </c>
      <c r="P242" s="68">
        <f t="shared" si="23"/>
        <v>22</v>
      </c>
      <c r="Q242" s="69">
        <f t="shared" si="19"/>
        <v>7</v>
      </c>
      <c r="R242" s="69">
        <f t="shared" si="20"/>
        <v>12</v>
      </c>
      <c r="S242" s="69">
        <f t="shared" si="24"/>
        <v>19</v>
      </c>
    </row>
    <row r="243" spans="1:19" x14ac:dyDescent="0.3">
      <c r="A243" s="11" t="s">
        <v>70</v>
      </c>
      <c r="B243" s="11">
        <v>4</v>
      </c>
      <c r="C243" s="11">
        <v>1</v>
      </c>
      <c r="D243" s="11">
        <v>1</v>
      </c>
      <c r="E243" s="15">
        <v>2</v>
      </c>
      <c r="F243" s="11">
        <v>4</v>
      </c>
      <c r="G243" s="15">
        <v>3</v>
      </c>
      <c r="H243" s="11">
        <v>1</v>
      </c>
      <c r="I243" s="11">
        <v>2</v>
      </c>
      <c r="J243" s="11">
        <v>2</v>
      </c>
      <c r="K243" s="11">
        <v>1</v>
      </c>
      <c r="L243" s="11" t="s">
        <v>284</v>
      </c>
      <c r="M243" s="11">
        <v>0</v>
      </c>
      <c r="N243" s="11">
        <f t="shared" si="21"/>
        <v>12</v>
      </c>
      <c r="O243" s="16">
        <f t="shared" si="22"/>
        <v>9</v>
      </c>
      <c r="P243" s="68">
        <f t="shared" si="23"/>
        <v>21</v>
      </c>
      <c r="Q243" s="69">
        <f t="shared" si="19"/>
        <v>7</v>
      </c>
      <c r="R243" s="69">
        <f t="shared" si="20"/>
        <v>9</v>
      </c>
      <c r="S243" s="69">
        <f t="shared" si="24"/>
        <v>16</v>
      </c>
    </row>
    <row r="244" spans="1:19" x14ac:dyDescent="0.3">
      <c r="A244" s="11" t="s">
        <v>53</v>
      </c>
      <c r="B244" s="11">
        <v>1</v>
      </c>
      <c r="C244" s="11">
        <v>2</v>
      </c>
      <c r="D244" s="11">
        <v>4</v>
      </c>
      <c r="E244" s="15">
        <v>3</v>
      </c>
      <c r="F244" s="11">
        <v>4</v>
      </c>
      <c r="G244" s="15">
        <v>3</v>
      </c>
      <c r="H244" s="11">
        <v>1</v>
      </c>
      <c r="I244" s="11">
        <v>1</v>
      </c>
      <c r="J244" s="11">
        <v>2</v>
      </c>
      <c r="K244" s="11">
        <v>2</v>
      </c>
      <c r="L244" s="11" t="s">
        <v>284</v>
      </c>
      <c r="M244" s="11">
        <v>0</v>
      </c>
      <c r="N244" s="11">
        <f t="shared" si="21"/>
        <v>13</v>
      </c>
      <c r="O244" s="16">
        <f t="shared" si="22"/>
        <v>10</v>
      </c>
      <c r="P244" s="68">
        <f t="shared" si="23"/>
        <v>23</v>
      </c>
      <c r="Q244" s="69">
        <f t="shared" si="19"/>
        <v>10</v>
      </c>
      <c r="R244" s="69">
        <f t="shared" si="20"/>
        <v>10</v>
      </c>
      <c r="S244" s="69">
        <f t="shared" si="24"/>
        <v>20</v>
      </c>
    </row>
    <row r="245" spans="1:19" x14ac:dyDescent="0.3">
      <c r="A245" s="11" t="s">
        <v>133</v>
      </c>
      <c r="B245" s="11">
        <v>1</v>
      </c>
      <c r="C245" s="11">
        <v>3</v>
      </c>
      <c r="D245" s="11">
        <v>1</v>
      </c>
      <c r="E245" s="15">
        <v>4</v>
      </c>
      <c r="F245" s="11">
        <v>2</v>
      </c>
      <c r="G245" s="15">
        <v>3</v>
      </c>
      <c r="H245" s="11">
        <v>1</v>
      </c>
      <c r="I245" s="11">
        <v>1</v>
      </c>
      <c r="J245" s="11">
        <v>1</v>
      </c>
      <c r="K245" s="11">
        <v>1</v>
      </c>
      <c r="L245" s="11" t="s">
        <v>284</v>
      </c>
      <c r="M245" s="11">
        <v>0</v>
      </c>
      <c r="N245" s="11">
        <f t="shared" si="21"/>
        <v>9</v>
      </c>
      <c r="O245" s="16">
        <f t="shared" si="22"/>
        <v>9</v>
      </c>
      <c r="P245" s="68">
        <f t="shared" si="23"/>
        <v>18</v>
      </c>
      <c r="Q245" s="69">
        <f t="shared" si="19"/>
        <v>5</v>
      </c>
      <c r="R245" s="69">
        <f t="shared" si="20"/>
        <v>9</v>
      </c>
      <c r="S245" s="69">
        <f t="shared" si="24"/>
        <v>14</v>
      </c>
    </row>
    <row r="246" spans="1:19" x14ac:dyDescent="0.3">
      <c r="A246" s="11" t="s">
        <v>127</v>
      </c>
      <c r="B246" s="11">
        <v>2</v>
      </c>
      <c r="C246" s="11">
        <v>2</v>
      </c>
      <c r="D246" s="11">
        <v>2</v>
      </c>
      <c r="E246" s="15">
        <v>3</v>
      </c>
      <c r="F246" s="11">
        <v>3</v>
      </c>
      <c r="G246" s="15">
        <v>2</v>
      </c>
      <c r="H246" s="11">
        <v>2</v>
      </c>
      <c r="I246" s="11">
        <v>2</v>
      </c>
      <c r="J246" s="11">
        <v>3</v>
      </c>
      <c r="K246" s="11">
        <v>2</v>
      </c>
      <c r="L246" s="11" t="s">
        <v>284</v>
      </c>
      <c r="M246" s="11">
        <v>0</v>
      </c>
      <c r="N246" s="11">
        <f t="shared" si="21"/>
        <v>15</v>
      </c>
      <c r="O246" s="16">
        <f t="shared" si="22"/>
        <v>8</v>
      </c>
      <c r="P246" s="68">
        <f t="shared" si="23"/>
        <v>23</v>
      </c>
      <c r="Q246" s="69">
        <f t="shared" si="19"/>
        <v>11</v>
      </c>
      <c r="R246" s="69">
        <f t="shared" si="20"/>
        <v>8</v>
      </c>
      <c r="S246" s="69">
        <f t="shared" si="24"/>
        <v>19</v>
      </c>
    </row>
    <row r="247" spans="1:19" x14ac:dyDescent="0.3">
      <c r="A247" s="11" t="s">
        <v>60</v>
      </c>
      <c r="B247" s="11">
        <v>2</v>
      </c>
      <c r="C247" s="11">
        <v>2</v>
      </c>
      <c r="D247" s="11">
        <v>1</v>
      </c>
      <c r="E247" s="15">
        <v>3</v>
      </c>
      <c r="F247" s="11">
        <v>2</v>
      </c>
      <c r="G247" s="15">
        <v>3</v>
      </c>
      <c r="H247" s="11">
        <v>1</v>
      </c>
      <c r="I247" s="11">
        <v>2</v>
      </c>
      <c r="J247" s="11">
        <v>2</v>
      </c>
      <c r="K247" s="11">
        <v>1</v>
      </c>
      <c r="L247" s="11" t="s">
        <v>284</v>
      </c>
      <c r="M247" s="11">
        <v>0</v>
      </c>
      <c r="N247" s="11">
        <f t="shared" si="21"/>
        <v>11</v>
      </c>
      <c r="O247" s="16">
        <f t="shared" si="22"/>
        <v>8</v>
      </c>
      <c r="P247" s="68">
        <f t="shared" si="23"/>
        <v>19</v>
      </c>
      <c r="Q247" s="69">
        <f t="shared" si="19"/>
        <v>7</v>
      </c>
      <c r="R247" s="69">
        <f t="shared" si="20"/>
        <v>8</v>
      </c>
      <c r="S247" s="69">
        <f t="shared" si="24"/>
        <v>15</v>
      </c>
    </row>
    <row r="248" spans="1:19" x14ac:dyDescent="0.3">
      <c r="A248" s="11" t="s">
        <v>88</v>
      </c>
      <c r="B248" s="11">
        <v>2</v>
      </c>
      <c r="C248" s="11">
        <v>2</v>
      </c>
      <c r="D248" s="11">
        <v>1</v>
      </c>
      <c r="E248" s="15">
        <v>3</v>
      </c>
      <c r="F248" s="11">
        <v>2</v>
      </c>
      <c r="G248" s="15">
        <v>3</v>
      </c>
      <c r="H248" s="11">
        <v>2</v>
      </c>
      <c r="I248" s="11">
        <v>1</v>
      </c>
      <c r="J248" s="11">
        <v>2</v>
      </c>
      <c r="K248" s="11">
        <v>1</v>
      </c>
      <c r="L248" s="11" t="s">
        <v>284</v>
      </c>
      <c r="M248" s="11">
        <v>0</v>
      </c>
      <c r="N248" s="11">
        <f t="shared" si="21"/>
        <v>11</v>
      </c>
      <c r="O248" s="16">
        <f t="shared" si="22"/>
        <v>8</v>
      </c>
      <c r="P248" s="68">
        <f t="shared" si="23"/>
        <v>19</v>
      </c>
      <c r="Q248" s="69">
        <f t="shared" si="19"/>
        <v>7</v>
      </c>
      <c r="R248" s="69">
        <f t="shared" si="20"/>
        <v>8</v>
      </c>
      <c r="S248" s="69">
        <f t="shared" si="24"/>
        <v>15</v>
      </c>
    </row>
    <row r="249" spans="1:19" x14ac:dyDescent="0.3">
      <c r="P249" s="68"/>
    </row>
    <row r="250" spans="1:19" x14ac:dyDescent="0.3">
      <c r="P250" s="68"/>
    </row>
    <row r="251" spans="1:19" x14ac:dyDescent="0.3">
      <c r="P251" s="68"/>
    </row>
    <row r="252" spans="1:19" x14ac:dyDescent="0.3">
      <c r="P252" s="68"/>
    </row>
    <row r="253" spans="1:19" x14ac:dyDescent="0.3">
      <c r="P253" s="68"/>
    </row>
    <row r="254" spans="1:19" x14ac:dyDescent="0.3">
      <c r="P254" s="68"/>
    </row>
    <row r="255" spans="1:19" x14ac:dyDescent="0.3">
      <c r="P255" s="68"/>
    </row>
    <row r="256" spans="1:19" x14ac:dyDescent="0.3">
      <c r="P256" s="68"/>
    </row>
    <row r="257" spans="16:16" x14ac:dyDescent="0.3">
      <c r="P257" s="68"/>
    </row>
    <row r="258" spans="16:16" x14ac:dyDescent="0.3">
      <c r="P258" s="68"/>
    </row>
    <row r="259" spans="16:16" x14ac:dyDescent="0.3">
      <c r="P259" s="68"/>
    </row>
    <row r="260" spans="16:16" x14ac:dyDescent="0.3">
      <c r="P260" s="68"/>
    </row>
    <row r="261" spans="16:16" x14ac:dyDescent="0.3">
      <c r="P261" s="68"/>
    </row>
    <row r="262" spans="16:16" x14ac:dyDescent="0.3">
      <c r="P262" s="68"/>
    </row>
    <row r="263" spans="16:16" x14ac:dyDescent="0.3">
      <c r="P263" s="68"/>
    </row>
    <row r="264" spans="16:16" x14ac:dyDescent="0.3">
      <c r="P264" s="68"/>
    </row>
    <row r="265" spans="16:16" x14ac:dyDescent="0.3">
      <c r="P265" s="68"/>
    </row>
    <row r="266" spans="16:16" x14ac:dyDescent="0.3">
      <c r="P266" s="68"/>
    </row>
    <row r="267" spans="16:16" x14ac:dyDescent="0.3">
      <c r="P267" s="68"/>
    </row>
    <row r="268" spans="16:16" x14ac:dyDescent="0.3">
      <c r="P268" s="68"/>
    </row>
    <row r="269" spans="16:16" x14ac:dyDescent="0.3">
      <c r="P269" s="68"/>
    </row>
    <row r="270" spans="16:16" x14ac:dyDescent="0.3">
      <c r="P270" s="68"/>
    </row>
    <row r="271" spans="16:16" x14ac:dyDescent="0.3">
      <c r="P271" s="68"/>
    </row>
    <row r="272" spans="16:16" x14ac:dyDescent="0.3">
      <c r="P272" s="68"/>
    </row>
    <row r="273" spans="16:16" x14ac:dyDescent="0.3">
      <c r="P273" s="68"/>
    </row>
    <row r="274" spans="16:16" x14ac:dyDescent="0.3">
      <c r="P274" s="68"/>
    </row>
    <row r="275" spans="16:16" x14ac:dyDescent="0.3">
      <c r="P275" s="68"/>
    </row>
    <row r="276" spans="16:16" x14ac:dyDescent="0.3">
      <c r="P276" s="68"/>
    </row>
    <row r="277" spans="16:16" x14ac:dyDescent="0.3">
      <c r="P277" s="68"/>
    </row>
    <row r="278" spans="16:16" x14ac:dyDescent="0.3">
      <c r="P278" s="68"/>
    </row>
    <row r="279" spans="16:16" x14ac:dyDescent="0.3">
      <c r="P279" s="68"/>
    </row>
    <row r="280" spans="16:16" x14ac:dyDescent="0.3">
      <c r="P280" s="68"/>
    </row>
    <row r="281" spans="16:16" x14ac:dyDescent="0.3">
      <c r="P281" s="68"/>
    </row>
    <row r="282" spans="16:16" x14ac:dyDescent="0.3">
      <c r="P282" s="68"/>
    </row>
    <row r="283" spans="16:16" x14ac:dyDescent="0.3">
      <c r="P283" s="68"/>
    </row>
    <row r="284" spans="16:16" x14ac:dyDescent="0.3">
      <c r="P284" s="68"/>
    </row>
    <row r="285" spans="16:16" x14ac:dyDescent="0.3">
      <c r="P285" s="68"/>
    </row>
    <row r="286" spans="16:16" x14ac:dyDescent="0.3">
      <c r="P286" s="68"/>
    </row>
    <row r="287" spans="16:16" x14ac:dyDescent="0.3">
      <c r="P287" s="68"/>
    </row>
    <row r="288" spans="16:16" x14ac:dyDescent="0.3">
      <c r="P288" s="68"/>
    </row>
    <row r="289" spans="16:16" x14ac:dyDescent="0.3">
      <c r="P289" s="68"/>
    </row>
    <row r="290" spans="16:16" x14ac:dyDescent="0.3">
      <c r="P290" s="68"/>
    </row>
    <row r="291" spans="16:16" x14ac:dyDescent="0.3">
      <c r="P291" s="68"/>
    </row>
    <row r="292" spans="16:16" x14ac:dyDescent="0.3">
      <c r="P292" s="68"/>
    </row>
    <row r="293" spans="16:16" x14ac:dyDescent="0.3">
      <c r="P293" s="68"/>
    </row>
    <row r="294" spans="16:16" x14ac:dyDescent="0.3">
      <c r="P294" s="68"/>
    </row>
    <row r="295" spans="16:16" x14ac:dyDescent="0.3">
      <c r="P295" s="68"/>
    </row>
    <row r="296" spans="16:16" x14ac:dyDescent="0.3">
      <c r="P296" s="68"/>
    </row>
    <row r="297" spans="16:16" x14ac:dyDescent="0.3">
      <c r="P297" s="68"/>
    </row>
    <row r="298" spans="16:16" x14ac:dyDescent="0.3">
      <c r="P298" s="68"/>
    </row>
    <row r="299" spans="16:16" x14ac:dyDescent="0.3">
      <c r="P299" s="68"/>
    </row>
    <row r="300" spans="16:16" x14ac:dyDescent="0.3">
      <c r="P300" s="68"/>
    </row>
    <row r="301" spans="16:16" x14ac:dyDescent="0.3">
      <c r="P301" s="68"/>
    </row>
    <row r="302" spans="16:16" x14ac:dyDescent="0.3">
      <c r="P302" s="68"/>
    </row>
    <row r="303" spans="16:16" x14ac:dyDescent="0.3">
      <c r="P303" s="68"/>
    </row>
    <row r="304" spans="16:16" x14ac:dyDescent="0.3">
      <c r="P304" s="68"/>
    </row>
    <row r="305" spans="16:16" x14ac:dyDescent="0.3">
      <c r="P305" s="68"/>
    </row>
    <row r="306" spans="16:16" x14ac:dyDescent="0.3">
      <c r="P306" s="68"/>
    </row>
    <row r="307" spans="16:16" x14ac:dyDescent="0.3">
      <c r="P307" s="68"/>
    </row>
    <row r="308" spans="16:16" x14ac:dyDescent="0.3">
      <c r="P308" s="68"/>
    </row>
    <row r="309" spans="16:16" x14ac:dyDescent="0.3">
      <c r="P309" s="68"/>
    </row>
    <row r="310" spans="16:16" x14ac:dyDescent="0.3">
      <c r="P310" s="68"/>
    </row>
    <row r="311" spans="16:16" x14ac:dyDescent="0.3">
      <c r="P311" s="68"/>
    </row>
    <row r="312" spans="16:16" x14ac:dyDescent="0.3">
      <c r="P312" s="68"/>
    </row>
    <row r="313" spans="16:16" x14ac:dyDescent="0.3">
      <c r="P313" s="68"/>
    </row>
    <row r="314" spans="16:16" x14ac:dyDescent="0.3">
      <c r="P314" s="68"/>
    </row>
    <row r="315" spans="16:16" x14ac:dyDescent="0.3">
      <c r="P315" s="68"/>
    </row>
    <row r="316" spans="16:16" x14ac:dyDescent="0.3">
      <c r="P316" s="68"/>
    </row>
    <row r="317" spans="16:16" x14ac:dyDescent="0.3">
      <c r="P317" s="68"/>
    </row>
    <row r="318" spans="16:16" x14ac:dyDescent="0.3">
      <c r="P318" s="68"/>
    </row>
    <row r="319" spans="16:16" x14ac:dyDescent="0.3">
      <c r="P319" s="68"/>
    </row>
    <row r="320" spans="16:16" x14ac:dyDescent="0.3">
      <c r="P320" s="68"/>
    </row>
    <row r="321" spans="16:16" x14ac:dyDescent="0.3">
      <c r="P321" s="68"/>
    </row>
    <row r="322" spans="16:16" x14ac:dyDescent="0.3">
      <c r="P322" s="68"/>
    </row>
    <row r="323" spans="16:16" x14ac:dyDescent="0.3">
      <c r="P323" s="68"/>
    </row>
    <row r="324" spans="16:16" x14ac:dyDescent="0.3">
      <c r="P324" s="68"/>
    </row>
    <row r="325" spans="16:16" x14ac:dyDescent="0.3">
      <c r="P325" s="68"/>
    </row>
    <row r="326" spans="16:16" x14ac:dyDescent="0.3">
      <c r="P326" s="68"/>
    </row>
    <row r="327" spans="16:16" x14ac:dyDescent="0.3">
      <c r="P327" s="68"/>
    </row>
    <row r="328" spans="16:16" x14ac:dyDescent="0.3">
      <c r="P328" s="68"/>
    </row>
    <row r="329" spans="16:16" x14ac:dyDescent="0.3">
      <c r="P329" s="68"/>
    </row>
    <row r="330" spans="16:16" x14ac:dyDescent="0.3">
      <c r="P330" s="68"/>
    </row>
    <row r="331" spans="16:16" x14ac:dyDescent="0.3">
      <c r="P331" s="68"/>
    </row>
    <row r="332" spans="16:16" x14ac:dyDescent="0.3">
      <c r="P332" s="68"/>
    </row>
    <row r="333" spans="16:16" x14ac:dyDescent="0.3">
      <c r="P333" s="68"/>
    </row>
    <row r="334" spans="16:16" x14ac:dyDescent="0.3">
      <c r="P334" s="68"/>
    </row>
    <row r="335" spans="16:16" x14ac:dyDescent="0.3">
      <c r="P335" s="68"/>
    </row>
    <row r="336" spans="16:16" x14ac:dyDescent="0.3">
      <c r="P336" s="68"/>
    </row>
    <row r="337" spans="16:16" x14ac:dyDescent="0.3">
      <c r="P337" s="68"/>
    </row>
    <row r="338" spans="16:16" x14ac:dyDescent="0.3">
      <c r="P338" s="68"/>
    </row>
    <row r="339" spans="16:16" x14ac:dyDescent="0.3">
      <c r="P339" s="68"/>
    </row>
    <row r="340" spans="16:16" x14ac:dyDescent="0.3">
      <c r="P340" s="68"/>
    </row>
    <row r="341" spans="16:16" x14ac:dyDescent="0.3">
      <c r="P341" s="68"/>
    </row>
    <row r="342" spans="16:16" x14ac:dyDescent="0.3">
      <c r="P342" s="68"/>
    </row>
    <row r="343" spans="16:16" x14ac:dyDescent="0.3">
      <c r="P343" s="68"/>
    </row>
    <row r="344" spans="16:16" x14ac:dyDescent="0.3">
      <c r="P344" s="68"/>
    </row>
    <row r="345" spans="16:16" x14ac:dyDescent="0.3">
      <c r="P345" s="68"/>
    </row>
    <row r="346" spans="16:16" x14ac:dyDescent="0.3">
      <c r="P346" s="68"/>
    </row>
    <row r="347" spans="16:16" x14ac:dyDescent="0.3">
      <c r="P347" s="68"/>
    </row>
    <row r="348" spans="16:16" x14ac:dyDescent="0.3">
      <c r="P348" s="68"/>
    </row>
    <row r="349" spans="16:16" x14ac:dyDescent="0.3">
      <c r="P349" s="68"/>
    </row>
    <row r="350" spans="16:16" x14ac:dyDescent="0.3">
      <c r="P350" s="68"/>
    </row>
    <row r="351" spans="16:16" x14ac:dyDescent="0.3">
      <c r="P351" s="68"/>
    </row>
    <row r="352" spans="16:16" x14ac:dyDescent="0.3">
      <c r="P352" s="68"/>
    </row>
    <row r="353" spans="16:16" x14ac:dyDescent="0.3">
      <c r="P353" s="68"/>
    </row>
    <row r="354" spans="16:16" x14ac:dyDescent="0.3">
      <c r="P354" s="68"/>
    </row>
    <row r="355" spans="16:16" x14ac:dyDescent="0.3">
      <c r="P355" s="68"/>
    </row>
    <row r="356" spans="16:16" x14ac:dyDescent="0.3">
      <c r="P356" s="68"/>
    </row>
    <row r="357" spans="16:16" x14ac:dyDescent="0.3">
      <c r="P357" s="68"/>
    </row>
    <row r="358" spans="16:16" x14ac:dyDescent="0.3">
      <c r="P358" s="68"/>
    </row>
    <row r="359" spans="16:16" x14ac:dyDescent="0.3">
      <c r="P359" s="68"/>
    </row>
    <row r="360" spans="16:16" x14ac:dyDescent="0.3">
      <c r="P360" s="68"/>
    </row>
    <row r="361" spans="16:16" x14ac:dyDescent="0.3">
      <c r="P361" s="68"/>
    </row>
    <row r="362" spans="16:16" x14ac:dyDescent="0.3">
      <c r="P362" s="68"/>
    </row>
    <row r="363" spans="16:16" x14ac:dyDescent="0.3">
      <c r="P363" s="68"/>
    </row>
    <row r="364" spans="16:16" x14ac:dyDescent="0.3">
      <c r="P364" s="68"/>
    </row>
    <row r="365" spans="16:16" x14ac:dyDescent="0.3">
      <c r="P365" s="68"/>
    </row>
    <row r="366" spans="16:16" x14ac:dyDescent="0.3">
      <c r="P366" s="68"/>
    </row>
    <row r="367" spans="16:16" x14ac:dyDescent="0.3">
      <c r="P367" s="68"/>
    </row>
    <row r="368" spans="16:16" x14ac:dyDescent="0.3">
      <c r="P368" s="68"/>
    </row>
    <row r="369" spans="16:16" x14ac:dyDescent="0.3">
      <c r="P369" s="68"/>
    </row>
    <row r="370" spans="16:16" x14ac:dyDescent="0.3">
      <c r="P370" s="68"/>
    </row>
    <row r="371" spans="16:16" x14ac:dyDescent="0.3">
      <c r="P371" s="68"/>
    </row>
    <row r="372" spans="16:16" x14ac:dyDescent="0.3">
      <c r="P372" s="68"/>
    </row>
    <row r="373" spans="16:16" x14ac:dyDescent="0.3">
      <c r="P373" s="68"/>
    </row>
    <row r="374" spans="16:16" x14ac:dyDescent="0.3">
      <c r="P374" s="68"/>
    </row>
    <row r="375" spans="16:16" x14ac:dyDescent="0.3">
      <c r="P375" s="68"/>
    </row>
    <row r="376" spans="16:16" x14ac:dyDescent="0.3">
      <c r="P376" s="68"/>
    </row>
    <row r="377" spans="16:16" x14ac:dyDescent="0.3">
      <c r="P377" s="68"/>
    </row>
    <row r="378" spans="16:16" x14ac:dyDescent="0.3">
      <c r="P378" s="68"/>
    </row>
    <row r="379" spans="16:16" x14ac:dyDescent="0.3">
      <c r="P379" s="68"/>
    </row>
    <row r="380" spans="16:16" x14ac:dyDescent="0.3">
      <c r="P380" s="68"/>
    </row>
    <row r="381" spans="16:16" x14ac:dyDescent="0.3">
      <c r="P381" s="68"/>
    </row>
    <row r="382" spans="16:16" x14ac:dyDescent="0.3">
      <c r="P382" s="68"/>
    </row>
    <row r="383" spans="16:16" x14ac:dyDescent="0.3">
      <c r="P383" s="68"/>
    </row>
    <row r="384" spans="16:16" x14ac:dyDescent="0.3">
      <c r="P384" s="68"/>
    </row>
    <row r="385" spans="16:16" x14ac:dyDescent="0.3">
      <c r="P385" s="68"/>
    </row>
    <row r="386" spans="16:16" x14ac:dyDescent="0.3">
      <c r="P386" s="68"/>
    </row>
    <row r="387" spans="16:16" x14ac:dyDescent="0.3">
      <c r="P387" s="68"/>
    </row>
    <row r="388" spans="16:16" x14ac:dyDescent="0.3">
      <c r="P388" s="68"/>
    </row>
    <row r="389" spans="16:16" x14ac:dyDescent="0.3">
      <c r="P389" s="68"/>
    </row>
    <row r="390" spans="16:16" x14ac:dyDescent="0.3">
      <c r="P390" s="68"/>
    </row>
    <row r="391" spans="16:16" x14ac:dyDescent="0.3">
      <c r="P391" s="68"/>
    </row>
    <row r="392" spans="16:16" x14ac:dyDescent="0.3">
      <c r="P392" s="68"/>
    </row>
    <row r="393" spans="16:16" x14ac:dyDescent="0.3">
      <c r="P393" s="68"/>
    </row>
    <row r="394" spans="16:16" x14ac:dyDescent="0.3">
      <c r="P394" s="68"/>
    </row>
    <row r="395" spans="16:16" x14ac:dyDescent="0.3">
      <c r="P395" s="68"/>
    </row>
    <row r="396" spans="16:16" x14ac:dyDescent="0.3">
      <c r="P396" s="68"/>
    </row>
    <row r="397" spans="16:16" x14ac:dyDescent="0.3">
      <c r="P397" s="68"/>
    </row>
    <row r="398" spans="16:16" x14ac:dyDescent="0.3">
      <c r="P398" s="68"/>
    </row>
    <row r="399" spans="16:16" x14ac:dyDescent="0.3">
      <c r="P399" s="68"/>
    </row>
    <row r="400" spans="16:16" x14ac:dyDescent="0.3">
      <c r="P400" s="68"/>
    </row>
    <row r="401" spans="16:16" x14ac:dyDescent="0.3">
      <c r="P401" s="68"/>
    </row>
    <row r="402" spans="16:16" x14ac:dyDescent="0.3">
      <c r="P402" s="68"/>
    </row>
    <row r="403" spans="16:16" x14ac:dyDescent="0.3">
      <c r="P403" s="68"/>
    </row>
    <row r="404" spans="16:16" x14ac:dyDescent="0.3">
      <c r="P404" s="68"/>
    </row>
    <row r="405" spans="16:16" x14ac:dyDescent="0.3">
      <c r="P405" s="68"/>
    </row>
    <row r="406" spans="16:16" x14ac:dyDescent="0.3">
      <c r="P406" s="68"/>
    </row>
    <row r="407" spans="16:16" x14ac:dyDescent="0.3">
      <c r="P407" s="68"/>
    </row>
    <row r="408" spans="16:16" x14ac:dyDescent="0.3">
      <c r="P408" s="68"/>
    </row>
    <row r="409" spans="16:16" x14ac:dyDescent="0.3">
      <c r="P409" s="68"/>
    </row>
    <row r="410" spans="16:16" x14ac:dyDescent="0.3">
      <c r="P410" s="68"/>
    </row>
    <row r="411" spans="16:16" x14ac:dyDescent="0.3">
      <c r="P411" s="68"/>
    </row>
    <row r="412" spans="16:16" x14ac:dyDescent="0.3">
      <c r="P412" s="68"/>
    </row>
    <row r="413" spans="16:16" x14ac:dyDescent="0.3">
      <c r="P413" s="68"/>
    </row>
    <row r="414" spans="16:16" x14ac:dyDescent="0.3">
      <c r="P414" s="68"/>
    </row>
    <row r="415" spans="16:16" x14ac:dyDescent="0.3">
      <c r="P415" s="68"/>
    </row>
    <row r="416" spans="16:16" x14ac:dyDescent="0.3">
      <c r="P416" s="68"/>
    </row>
    <row r="417" spans="16:16" x14ac:dyDescent="0.3">
      <c r="P417" s="68"/>
    </row>
    <row r="418" spans="16:16" x14ac:dyDescent="0.3">
      <c r="P418" s="68"/>
    </row>
    <row r="419" spans="16:16" x14ac:dyDescent="0.3">
      <c r="P419" s="68"/>
    </row>
    <row r="420" spans="16:16" x14ac:dyDescent="0.3">
      <c r="P420" s="68"/>
    </row>
    <row r="421" spans="16:16" x14ac:dyDescent="0.3">
      <c r="P421" s="68"/>
    </row>
    <row r="422" spans="16:16" x14ac:dyDescent="0.3">
      <c r="P422" s="68"/>
    </row>
    <row r="423" spans="16:16" x14ac:dyDescent="0.3">
      <c r="P423" s="68"/>
    </row>
    <row r="424" spans="16:16" x14ac:dyDescent="0.3">
      <c r="P424" s="68"/>
    </row>
    <row r="425" spans="16:16" x14ac:dyDescent="0.3">
      <c r="P425" s="68"/>
    </row>
    <row r="426" spans="16:16" x14ac:dyDescent="0.3">
      <c r="P426" s="68"/>
    </row>
    <row r="427" spans="16:16" x14ac:dyDescent="0.3">
      <c r="P427" s="68"/>
    </row>
    <row r="428" spans="16:16" x14ac:dyDescent="0.3">
      <c r="P428" s="68"/>
    </row>
    <row r="429" spans="16:16" x14ac:dyDescent="0.3">
      <c r="P429" s="68"/>
    </row>
    <row r="430" spans="16:16" x14ac:dyDescent="0.3">
      <c r="P430" s="68"/>
    </row>
    <row r="431" spans="16:16" x14ac:dyDescent="0.3">
      <c r="P431" s="68"/>
    </row>
    <row r="432" spans="16:16" x14ac:dyDescent="0.3">
      <c r="P432" s="68"/>
    </row>
    <row r="433" spans="16:16" x14ac:dyDescent="0.3">
      <c r="P433" s="68"/>
    </row>
    <row r="434" spans="16:16" x14ac:dyDescent="0.3">
      <c r="P434" s="68"/>
    </row>
    <row r="435" spans="16:16" x14ac:dyDescent="0.3">
      <c r="P435" s="68"/>
    </row>
    <row r="436" spans="16:16" x14ac:dyDescent="0.3">
      <c r="P436" s="68"/>
    </row>
    <row r="437" spans="16:16" x14ac:dyDescent="0.3">
      <c r="P437" s="68"/>
    </row>
    <row r="438" spans="16:16" x14ac:dyDescent="0.3">
      <c r="P438" s="68"/>
    </row>
    <row r="439" spans="16:16" x14ac:dyDescent="0.3">
      <c r="P439" s="68"/>
    </row>
    <row r="440" spans="16:16" x14ac:dyDescent="0.3">
      <c r="P440" s="68"/>
    </row>
    <row r="441" spans="16:16" x14ac:dyDescent="0.3">
      <c r="P441" s="68"/>
    </row>
    <row r="442" spans="16:16" x14ac:dyDescent="0.3">
      <c r="P442" s="68"/>
    </row>
    <row r="443" spans="16:16" x14ac:dyDescent="0.3">
      <c r="P443" s="68"/>
    </row>
    <row r="444" spans="16:16" x14ac:dyDescent="0.3">
      <c r="P444" s="68"/>
    </row>
    <row r="445" spans="16:16" x14ac:dyDescent="0.3">
      <c r="P445" s="68"/>
    </row>
    <row r="446" spans="16:16" x14ac:dyDescent="0.3">
      <c r="P446" s="68"/>
    </row>
    <row r="447" spans="16:16" x14ac:dyDescent="0.3">
      <c r="P447" s="68"/>
    </row>
    <row r="448" spans="16:16" x14ac:dyDescent="0.3">
      <c r="P448" s="68"/>
    </row>
    <row r="449" spans="16:16" x14ac:dyDescent="0.3">
      <c r="P449" s="68"/>
    </row>
    <row r="450" spans="16:16" x14ac:dyDescent="0.3">
      <c r="P450" s="68"/>
    </row>
    <row r="451" spans="16:16" x14ac:dyDescent="0.3">
      <c r="P451" s="68"/>
    </row>
    <row r="452" spans="16:16" x14ac:dyDescent="0.3">
      <c r="P452" s="68"/>
    </row>
    <row r="453" spans="16:16" x14ac:dyDescent="0.3">
      <c r="P453" s="68"/>
    </row>
    <row r="454" spans="16:16" x14ac:dyDescent="0.3">
      <c r="P454" s="68"/>
    </row>
    <row r="455" spans="16:16" x14ac:dyDescent="0.3">
      <c r="P455" s="68"/>
    </row>
    <row r="456" spans="16:16" x14ac:dyDescent="0.3">
      <c r="P456" s="68"/>
    </row>
    <row r="457" spans="16:16" x14ac:dyDescent="0.3">
      <c r="P457" s="68"/>
    </row>
    <row r="458" spans="16:16" x14ac:dyDescent="0.3">
      <c r="P458" s="68"/>
    </row>
    <row r="459" spans="16:16" x14ac:dyDescent="0.3">
      <c r="P459" s="68"/>
    </row>
    <row r="460" spans="16:16" x14ac:dyDescent="0.3">
      <c r="P460" s="68"/>
    </row>
    <row r="461" spans="16:16" x14ac:dyDescent="0.3">
      <c r="P461" s="68"/>
    </row>
    <row r="462" spans="16:16" x14ac:dyDescent="0.3">
      <c r="P462" s="68"/>
    </row>
    <row r="463" spans="16:16" x14ac:dyDescent="0.3">
      <c r="P463" s="68"/>
    </row>
    <row r="464" spans="16:16" x14ac:dyDescent="0.3">
      <c r="P464" s="68"/>
    </row>
    <row r="465" spans="16:16" x14ac:dyDescent="0.3">
      <c r="P465" s="68"/>
    </row>
    <row r="466" spans="16:16" x14ac:dyDescent="0.3">
      <c r="P466" s="68"/>
    </row>
    <row r="467" spans="16:16" x14ac:dyDescent="0.3">
      <c r="P467" s="68"/>
    </row>
    <row r="468" spans="16:16" x14ac:dyDescent="0.3">
      <c r="P468" s="68"/>
    </row>
    <row r="469" spans="16:16" x14ac:dyDescent="0.3">
      <c r="P469" s="68"/>
    </row>
    <row r="470" spans="16:16" x14ac:dyDescent="0.3">
      <c r="P470" s="68"/>
    </row>
    <row r="471" spans="16:16" x14ac:dyDescent="0.3">
      <c r="P471" s="68"/>
    </row>
    <row r="472" spans="16:16" x14ac:dyDescent="0.3">
      <c r="P472" s="68"/>
    </row>
    <row r="473" spans="16:16" x14ac:dyDescent="0.3">
      <c r="P473" s="68"/>
    </row>
    <row r="474" spans="16:16" x14ac:dyDescent="0.3">
      <c r="P474" s="68"/>
    </row>
    <row r="475" spans="16:16" x14ac:dyDescent="0.3">
      <c r="P475" s="68"/>
    </row>
    <row r="476" spans="16:16" x14ac:dyDescent="0.3">
      <c r="P476" s="68"/>
    </row>
    <row r="477" spans="16:16" x14ac:dyDescent="0.3">
      <c r="P477" s="68"/>
    </row>
    <row r="478" spans="16:16" x14ac:dyDescent="0.3">
      <c r="P478" s="68"/>
    </row>
    <row r="479" spans="16:16" x14ac:dyDescent="0.3">
      <c r="P479" s="68"/>
    </row>
    <row r="480" spans="16:16" x14ac:dyDescent="0.3">
      <c r="P480" s="68"/>
    </row>
    <row r="481" spans="16:16" x14ac:dyDescent="0.3">
      <c r="P481" s="68"/>
    </row>
    <row r="482" spans="16:16" x14ac:dyDescent="0.3">
      <c r="P482" s="68"/>
    </row>
    <row r="483" spans="16:16" x14ac:dyDescent="0.3">
      <c r="P483" s="68"/>
    </row>
    <row r="484" spans="16:16" x14ac:dyDescent="0.3">
      <c r="P484" s="68"/>
    </row>
    <row r="485" spans="16:16" x14ac:dyDescent="0.3">
      <c r="P485" s="68"/>
    </row>
    <row r="486" spans="16:16" x14ac:dyDescent="0.3">
      <c r="P486" s="68"/>
    </row>
    <row r="487" spans="16:16" x14ac:dyDescent="0.3">
      <c r="P487" s="68"/>
    </row>
    <row r="488" spans="16:16" x14ac:dyDescent="0.3">
      <c r="P488" s="68"/>
    </row>
    <row r="489" spans="16:16" x14ac:dyDescent="0.3">
      <c r="P489" s="68"/>
    </row>
    <row r="490" spans="16:16" x14ac:dyDescent="0.3">
      <c r="P490" s="68"/>
    </row>
    <row r="491" spans="16:16" x14ac:dyDescent="0.3">
      <c r="P491" s="68"/>
    </row>
    <row r="492" spans="16:16" x14ac:dyDescent="0.3">
      <c r="P492" s="68"/>
    </row>
    <row r="493" spans="16:16" x14ac:dyDescent="0.3">
      <c r="P493" s="68"/>
    </row>
    <row r="494" spans="16:16" x14ac:dyDescent="0.3">
      <c r="P494" s="68"/>
    </row>
    <row r="495" spans="16:16" x14ac:dyDescent="0.3">
      <c r="P495" s="68"/>
    </row>
    <row r="496" spans="16:16" x14ac:dyDescent="0.3">
      <c r="P496" s="68"/>
    </row>
    <row r="497" spans="16:16" x14ac:dyDescent="0.3">
      <c r="P497" s="68"/>
    </row>
    <row r="498" spans="16:16" x14ac:dyDescent="0.3">
      <c r="P498" s="68"/>
    </row>
    <row r="499" spans="16:16" x14ac:dyDescent="0.3">
      <c r="P499" s="68"/>
    </row>
    <row r="500" spans="16:16" x14ac:dyDescent="0.3">
      <c r="P500" s="68"/>
    </row>
    <row r="501" spans="16:16" x14ac:dyDescent="0.3">
      <c r="P501" s="68"/>
    </row>
    <row r="502" spans="16:16" x14ac:dyDescent="0.3">
      <c r="P502" s="68"/>
    </row>
    <row r="503" spans="16:16" x14ac:dyDescent="0.3">
      <c r="P503" s="68"/>
    </row>
    <row r="504" spans="16:16" x14ac:dyDescent="0.3">
      <c r="P504" s="68"/>
    </row>
    <row r="505" spans="16:16" x14ac:dyDescent="0.3">
      <c r="P505" s="68"/>
    </row>
    <row r="506" spans="16:16" x14ac:dyDescent="0.3">
      <c r="P506" s="68"/>
    </row>
    <row r="507" spans="16:16" x14ac:dyDescent="0.3">
      <c r="P507" s="68"/>
    </row>
    <row r="508" spans="16:16" x14ac:dyDescent="0.3">
      <c r="P508" s="68"/>
    </row>
    <row r="509" spans="16:16" x14ac:dyDescent="0.3">
      <c r="P509" s="68"/>
    </row>
    <row r="510" spans="16:16" x14ac:dyDescent="0.3">
      <c r="P510" s="68"/>
    </row>
    <row r="511" spans="16:16" x14ac:dyDescent="0.3">
      <c r="P511" s="68"/>
    </row>
    <row r="512" spans="16:16" x14ac:dyDescent="0.3">
      <c r="P512" s="68"/>
    </row>
    <row r="513" spans="16:16" x14ac:dyDescent="0.3">
      <c r="P513" s="68"/>
    </row>
    <row r="514" spans="16:16" x14ac:dyDescent="0.3">
      <c r="P514" s="68"/>
    </row>
    <row r="515" spans="16:16" x14ac:dyDescent="0.3">
      <c r="P515" s="68"/>
    </row>
    <row r="516" spans="16:16" x14ac:dyDescent="0.3">
      <c r="P516" s="68"/>
    </row>
    <row r="517" spans="16:16" x14ac:dyDescent="0.3">
      <c r="P517" s="68"/>
    </row>
    <row r="518" spans="16:16" x14ac:dyDescent="0.3">
      <c r="P518" s="68"/>
    </row>
    <row r="519" spans="16:16" x14ac:dyDescent="0.3">
      <c r="P519" s="68"/>
    </row>
    <row r="520" spans="16:16" x14ac:dyDescent="0.3">
      <c r="P520" s="68"/>
    </row>
    <row r="521" spans="16:16" x14ac:dyDescent="0.3">
      <c r="P521" s="68"/>
    </row>
    <row r="522" spans="16:16" x14ac:dyDescent="0.3">
      <c r="P522" s="68"/>
    </row>
    <row r="523" spans="16:16" x14ac:dyDescent="0.3">
      <c r="P523" s="68"/>
    </row>
    <row r="524" spans="16:16" x14ac:dyDescent="0.3">
      <c r="P524" s="68"/>
    </row>
    <row r="525" spans="16:16" x14ac:dyDescent="0.3">
      <c r="P525" s="68"/>
    </row>
    <row r="526" spans="16:16" x14ac:dyDescent="0.3">
      <c r="P526" s="68"/>
    </row>
    <row r="527" spans="16:16" x14ac:dyDescent="0.3">
      <c r="P527" s="68"/>
    </row>
    <row r="528" spans="16:16" x14ac:dyDescent="0.3">
      <c r="P528" s="68"/>
    </row>
    <row r="529" spans="16:16" x14ac:dyDescent="0.3">
      <c r="P529" s="68"/>
    </row>
    <row r="530" spans="16:16" x14ac:dyDescent="0.3">
      <c r="P530" s="68"/>
    </row>
    <row r="531" spans="16:16" x14ac:dyDescent="0.3">
      <c r="P531" s="68"/>
    </row>
    <row r="532" spans="16:16" x14ac:dyDescent="0.3">
      <c r="P532" s="68"/>
    </row>
    <row r="533" spans="16:16" x14ac:dyDescent="0.3">
      <c r="P533" s="68"/>
    </row>
    <row r="534" spans="16:16" x14ac:dyDescent="0.3">
      <c r="P534" s="68"/>
    </row>
    <row r="535" spans="16:16" x14ac:dyDescent="0.3">
      <c r="P535" s="68"/>
    </row>
    <row r="536" spans="16:16" x14ac:dyDescent="0.3">
      <c r="P536" s="68"/>
    </row>
    <row r="537" spans="16:16" x14ac:dyDescent="0.3">
      <c r="P537" s="68"/>
    </row>
    <row r="538" spans="16:16" x14ac:dyDescent="0.3">
      <c r="P538" s="68"/>
    </row>
    <row r="539" spans="16:16" x14ac:dyDescent="0.3">
      <c r="P539" s="68"/>
    </row>
    <row r="540" spans="16:16" x14ac:dyDescent="0.3">
      <c r="P540" s="68"/>
    </row>
    <row r="541" spans="16:16" x14ac:dyDescent="0.3">
      <c r="P541" s="68"/>
    </row>
    <row r="542" spans="16:16" x14ac:dyDescent="0.3">
      <c r="P542" s="68"/>
    </row>
    <row r="543" spans="16:16" x14ac:dyDescent="0.3">
      <c r="P543" s="68"/>
    </row>
    <row r="544" spans="16:16" x14ac:dyDescent="0.3">
      <c r="P544" s="68"/>
    </row>
    <row r="545" spans="16:16" x14ac:dyDescent="0.3">
      <c r="P545" s="68"/>
    </row>
    <row r="546" spans="16:16" x14ac:dyDescent="0.3">
      <c r="P546" s="68"/>
    </row>
    <row r="547" spans="16:16" x14ac:dyDescent="0.3">
      <c r="P547" s="68"/>
    </row>
    <row r="548" spans="16:16" x14ac:dyDescent="0.3">
      <c r="P548" s="68"/>
    </row>
    <row r="549" spans="16:16" x14ac:dyDescent="0.3">
      <c r="P549" s="68"/>
    </row>
    <row r="550" spans="16:16" x14ac:dyDescent="0.3">
      <c r="P550" s="68"/>
    </row>
    <row r="551" spans="16:16" x14ac:dyDescent="0.3">
      <c r="P551" s="68"/>
    </row>
    <row r="552" spans="16:16" x14ac:dyDescent="0.3">
      <c r="P552" s="68"/>
    </row>
    <row r="553" spans="16:16" x14ac:dyDescent="0.3">
      <c r="P553" s="68"/>
    </row>
    <row r="554" spans="16:16" x14ac:dyDescent="0.3">
      <c r="P554" s="68"/>
    </row>
    <row r="555" spans="16:16" x14ac:dyDescent="0.3">
      <c r="P555" s="68"/>
    </row>
    <row r="556" spans="16:16" x14ac:dyDescent="0.3">
      <c r="P556" s="68"/>
    </row>
    <row r="557" spans="16:16" x14ac:dyDescent="0.3">
      <c r="P557" s="68"/>
    </row>
    <row r="558" spans="16:16" x14ac:dyDescent="0.3">
      <c r="P558" s="68"/>
    </row>
    <row r="559" spans="16:16" x14ac:dyDescent="0.3">
      <c r="P559" s="68"/>
    </row>
    <row r="560" spans="16:16" x14ac:dyDescent="0.3">
      <c r="P560" s="68"/>
    </row>
    <row r="561" spans="16:16" x14ac:dyDescent="0.3">
      <c r="P561" s="68"/>
    </row>
    <row r="562" spans="16:16" x14ac:dyDescent="0.3">
      <c r="P562" s="68"/>
    </row>
    <row r="563" spans="16:16" x14ac:dyDescent="0.3">
      <c r="P563" s="68"/>
    </row>
    <row r="564" spans="16:16" x14ac:dyDescent="0.3">
      <c r="P564" s="68"/>
    </row>
    <row r="565" spans="16:16" x14ac:dyDescent="0.3">
      <c r="P565" s="68"/>
    </row>
    <row r="566" spans="16:16" x14ac:dyDescent="0.3">
      <c r="P566" s="68"/>
    </row>
    <row r="567" spans="16:16" x14ac:dyDescent="0.3">
      <c r="P567" s="68"/>
    </row>
    <row r="568" spans="16:16" x14ac:dyDescent="0.3">
      <c r="P568" s="68"/>
    </row>
    <row r="569" spans="16:16" x14ac:dyDescent="0.3">
      <c r="P569" s="68"/>
    </row>
    <row r="570" spans="16:16" x14ac:dyDescent="0.3">
      <c r="P570" s="68"/>
    </row>
    <row r="571" spans="16:16" x14ac:dyDescent="0.3">
      <c r="P571" s="68"/>
    </row>
    <row r="572" spans="16:16" x14ac:dyDescent="0.3">
      <c r="P572" s="68"/>
    </row>
    <row r="573" spans="16:16" x14ac:dyDescent="0.3">
      <c r="P573" s="68"/>
    </row>
    <row r="574" spans="16:16" x14ac:dyDescent="0.3">
      <c r="P574" s="68"/>
    </row>
    <row r="575" spans="16:16" x14ac:dyDescent="0.3">
      <c r="P575" s="68"/>
    </row>
    <row r="576" spans="16:16" x14ac:dyDescent="0.3">
      <c r="P576" s="68"/>
    </row>
    <row r="577" spans="16:16" x14ac:dyDescent="0.3">
      <c r="P577" s="68"/>
    </row>
    <row r="578" spans="16:16" x14ac:dyDescent="0.3">
      <c r="P578" s="68"/>
    </row>
    <row r="579" spans="16:16" x14ac:dyDescent="0.3">
      <c r="P579" s="68"/>
    </row>
    <row r="580" spans="16:16" x14ac:dyDescent="0.3">
      <c r="P580" s="68"/>
    </row>
    <row r="581" spans="16:16" x14ac:dyDescent="0.3">
      <c r="P581" s="68"/>
    </row>
    <row r="582" spans="16:16" x14ac:dyDescent="0.3">
      <c r="P582" s="68"/>
    </row>
    <row r="583" spans="16:16" x14ac:dyDescent="0.3">
      <c r="P583" s="68"/>
    </row>
    <row r="584" spans="16:16" x14ac:dyDescent="0.3">
      <c r="P584" s="68"/>
    </row>
    <row r="585" spans="16:16" x14ac:dyDescent="0.3">
      <c r="P585" s="68"/>
    </row>
    <row r="586" spans="16:16" x14ac:dyDescent="0.3">
      <c r="P586" s="68"/>
    </row>
    <row r="587" spans="16:16" x14ac:dyDescent="0.3">
      <c r="P587" s="68"/>
    </row>
    <row r="588" spans="16:16" x14ac:dyDescent="0.3">
      <c r="P588" s="68"/>
    </row>
    <row r="589" spans="16:16" x14ac:dyDescent="0.3">
      <c r="P589" s="68"/>
    </row>
    <row r="590" spans="16:16" x14ac:dyDescent="0.3">
      <c r="P590" s="68"/>
    </row>
    <row r="591" spans="16:16" x14ac:dyDescent="0.3">
      <c r="P591" s="68"/>
    </row>
    <row r="592" spans="16:16" x14ac:dyDescent="0.3">
      <c r="P592" s="68"/>
    </row>
    <row r="593" spans="16:16" x14ac:dyDescent="0.3">
      <c r="P593" s="68"/>
    </row>
    <row r="594" spans="16:16" x14ac:dyDescent="0.3">
      <c r="P594" s="68"/>
    </row>
    <row r="595" spans="16:16" x14ac:dyDescent="0.3">
      <c r="P595" s="68"/>
    </row>
    <row r="596" spans="16:16" x14ac:dyDescent="0.3">
      <c r="P596" s="68"/>
    </row>
    <row r="597" spans="16:16" x14ac:dyDescent="0.3">
      <c r="P597" s="68"/>
    </row>
    <row r="598" spans="16:16" x14ac:dyDescent="0.3">
      <c r="P598" s="68"/>
    </row>
    <row r="599" spans="16:16" x14ac:dyDescent="0.3">
      <c r="P599" s="68"/>
    </row>
    <row r="600" spans="16:16" x14ac:dyDescent="0.3">
      <c r="P600" s="68"/>
    </row>
    <row r="601" spans="16:16" x14ac:dyDescent="0.3">
      <c r="P601" s="68"/>
    </row>
    <row r="602" spans="16:16" x14ac:dyDescent="0.3">
      <c r="P602" s="68"/>
    </row>
    <row r="603" spans="16:16" x14ac:dyDescent="0.3">
      <c r="P603" s="68"/>
    </row>
    <row r="604" spans="16:16" x14ac:dyDescent="0.3">
      <c r="P604" s="68"/>
    </row>
    <row r="605" spans="16:16" x14ac:dyDescent="0.3">
      <c r="P605" s="68"/>
    </row>
    <row r="606" spans="16:16" x14ac:dyDescent="0.3">
      <c r="P606" s="68"/>
    </row>
    <row r="607" spans="16:16" x14ac:dyDescent="0.3">
      <c r="P607" s="68"/>
    </row>
    <row r="608" spans="16:16" x14ac:dyDescent="0.3">
      <c r="P608" s="68"/>
    </row>
    <row r="609" spans="16:16" x14ac:dyDescent="0.3">
      <c r="P609" s="68"/>
    </row>
    <row r="610" spans="16:16" x14ac:dyDescent="0.3">
      <c r="P610" s="68"/>
    </row>
    <row r="611" spans="16:16" x14ac:dyDescent="0.3">
      <c r="P611" s="68"/>
    </row>
    <row r="612" spans="16:16" x14ac:dyDescent="0.3">
      <c r="P612" s="68"/>
    </row>
    <row r="613" spans="16:16" x14ac:dyDescent="0.3">
      <c r="P613" s="68"/>
    </row>
    <row r="614" spans="16:16" x14ac:dyDescent="0.3">
      <c r="P614" s="68"/>
    </row>
    <row r="615" spans="16:16" x14ac:dyDescent="0.3">
      <c r="P615" s="68"/>
    </row>
    <row r="616" spans="16:16" x14ac:dyDescent="0.3">
      <c r="P616" s="68"/>
    </row>
    <row r="617" spans="16:16" x14ac:dyDescent="0.3">
      <c r="P617" s="68"/>
    </row>
    <row r="618" spans="16:16" x14ac:dyDescent="0.3">
      <c r="P618" s="68"/>
    </row>
    <row r="619" spans="16:16" x14ac:dyDescent="0.3">
      <c r="P619" s="68"/>
    </row>
    <row r="620" spans="16:16" x14ac:dyDescent="0.3">
      <c r="P620" s="68"/>
    </row>
    <row r="621" spans="16:16" x14ac:dyDescent="0.3">
      <c r="P621" s="68"/>
    </row>
    <row r="622" spans="16:16" x14ac:dyDescent="0.3">
      <c r="P622" s="68"/>
    </row>
    <row r="623" spans="16:16" x14ac:dyDescent="0.3">
      <c r="P623" s="68"/>
    </row>
    <row r="624" spans="16:16" x14ac:dyDescent="0.3">
      <c r="P624" s="68"/>
    </row>
    <row r="625" spans="16:16" x14ac:dyDescent="0.3">
      <c r="P625" s="68"/>
    </row>
    <row r="626" spans="16:16" x14ac:dyDescent="0.3">
      <c r="P626" s="68"/>
    </row>
    <row r="627" spans="16:16" x14ac:dyDescent="0.3">
      <c r="P627" s="68"/>
    </row>
    <row r="628" spans="16:16" x14ac:dyDescent="0.3">
      <c r="P628" s="68"/>
    </row>
    <row r="629" spans="16:16" x14ac:dyDescent="0.3">
      <c r="P629" s="68"/>
    </row>
    <row r="630" spans="16:16" x14ac:dyDescent="0.3">
      <c r="P630" s="68"/>
    </row>
    <row r="631" spans="16:16" x14ac:dyDescent="0.3">
      <c r="P631" s="68"/>
    </row>
    <row r="632" spans="16:16" x14ac:dyDescent="0.3">
      <c r="P632" s="68"/>
    </row>
    <row r="633" spans="16:16" x14ac:dyDescent="0.3">
      <c r="P633" s="68"/>
    </row>
    <row r="634" spans="16:16" x14ac:dyDescent="0.3">
      <c r="P634" s="68"/>
    </row>
    <row r="635" spans="16:16" x14ac:dyDescent="0.3">
      <c r="P635" s="68"/>
    </row>
    <row r="636" spans="16:16" x14ac:dyDescent="0.3">
      <c r="P636" s="68"/>
    </row>
    <row r="637" spans="16:16" x14ac:dyDescent="0.3">
      <c r="P637" s="68"/>
    </row>
    <row r="638" spans="16:16" x14ac:dyDescent="0.3">
      <c r="P638" s="68"/>
    </row>
    <row r="639" spans="16:16" x14ac:dyDescent="0.3">
      <c r="P639" s="68"/>
    </row>
    <row r="640" spans="16:16" x14ac:dyDescent="0.3">
      <c r="P640" s="68"/>
    </row>
    <row r="641" spans="16:16" x14ac:dyDescent="0.3">
      <c r="P641" s="68"/>
    </row>
    <row r="642" spans="16:16" x14ac:dyDescent="0.3">
      <c r="P642" s="68"/>
    </row>
    <row r="643" spans="16:16" x14ac:dyDescent="0.3">
      <c r="P643" s="68"/>
    </row>
    <row r="644" spans="16:16" x14ac:dyDescent="0.3">
      <c r="P644" s="68"/>
    </row>
    <row r="645" spans="16:16" x14ac:dyDescent="0.3">
      <c r="P645" s="68"/>
    </row>
    <row r="646" spans="16:16" x14ac:dyDescent="0.3">
      <c r="P646" s="68"/>
    </row>
    <row r="647" spans="16:16" x14ac:dyDescent="0.3">
      <c r="P647" s="68"/>
    </row>
    <row r="648" spans="16:16" x14ac:dyDescent="0.3">
      <c r="P648" s="68"/>
    </row>
    <row r="649" spans="16:16" x14ac:dyDescent="0.3">
      <c r="P649" s="68"/>
    </row>
    <row r="650" spans="16:16" x14ac:dyDescent="0.3">
      <c r="P650" s="68"/>
    </row>
    <row r="651" spans="16:16" x14ac:dyDescent="0.3">
      <c r="P651" s="68"/>
    </row>
    <row r="652" spans="16:16" x14ac:dyDescent="0.3">
      <c r="P652" s="68"/>
    </row>
    <row r="653" spans="16:16" x14ac:dyDescent="0.3">
      <c r="P653" s="68"/>
    </row>
    <row r="654" spans="16:16" x14ac:dyDescent="0.3">
      <c r="P654" s="68"/>
    </row>
    <row r="655" spans="16:16" x14ac:dyDescent="0.3">
      <c r="P655" s="68"/>
    </row>
    <row r="656" spans="16:16" x14ac:dyDescent="0.3">
      <c r="P656" s="68"/>
    </row>
    <row r="657" spans="16:16" x14ac:dyDescent="0.3">
      <c r="P657" s="68"/>
    </row>
    <row r="658" spans="16:16" x14ac:dyDescent="0.3">
      <c r="P658" s="68"/>
    </row>
    <row r="659" spans="16:16" x14ac:dyDescent="0.3">
      <c r="P659" s="68"/>
    </row>
    <row r="660" spans="16:16" x14ac:dyDescent="0.3">
      <c r="P660" s="68"/>
    </row>
    <row r="661" spans="16:16" x14ac:dyDescent="0.3">
      <c r="P661" s="68"/>
    </row>
    <row r="662" spans="16:16" x14ac:dyDescent="0.3">
      <c r="P662" s="68"/>
    </row>
    <row r="663" spans="16:16" x14ac:dyDescent="0.3">
      <c r="P663" s="68"/>
    </row>
    <row r="664" spans="16:16" x14ac:dyDescent="0.3">
      <c r="P664" s="68"/>
    </row>
    <row r="665" spans="16:16" x14ac:dyDescent="0.3">
      <c r="P665" s="68"/>
    </row>
    <row r="666" spans="16:16" x14ac:dyDescent="0.3">
      <c r="P666" s="68"/>
    </row>
    <row r="667" spans="16:16" x14ac:dyDescent="0.3">
      <c r="P667" s="68"/>
    </row>
    <row r="668" spans="16:16" x14ac:dyDescent="0.3">
      <c r="P668" s="68"/>
    </row>
    <row r="669" spans="16:16" x14ac:dyDescent="0.3">
      <c r="P669" s="68"/>
    </row>
    <row r="670" spans="16:16" x14ac:dyDescent="0.3">
      <c r="P670" s="68"/>
    </row>
    <row r="671" spans="16:16" x14ac:dyDescent="0.3">
      <c r="P671" s="68"/>
    </row>
    <row r="672" spans="16:16" x14ac:dyDescent="0.3">
      <c r="P672" s="68"/>
    </row>
    <row r="673" spans="16:16" x14ac:dyDescent="0.3">
      <c r="P673" s="68"/>
    </row>
    <row r="674" spans="16:16" x14ac:dyDescent="0.3">
      <c r="P674" s="68"/>
    </row>
    <row r="675" spans="16:16" x14ac:dyDescent="0.3">
      <c r="P675" s="68"/>
    </row>
    <row r="676" spans="16:16" x14ac:dyDescent="0.3">
      <c r="P676" s="68"/>
    </row>
    <row r="677" spans="16:16" x14ac:dyDescent="0.3">
      <c r="P677" s="68"/>
    </row>
    <row r="678" spans="16:16" x14ac:dyDescent="0.3">
      <c r="P678" s="68"/>
    </row>
    <row r="679" spans="16:16" x14ac:dyDescent="0.3">
      <c r="P679" s="68"/>
    </row>
    <row r="680" spans="16:16" x14ac:dyDescent="0.3">
      <c r="P680" s="68"/>
    </row>
    <row r="681" spans="16:16" x14ac:dyDescent="0.3">
      <c r="P681" s="68"/>
    </row>
    <row r="682" spans="16:16" x14ac:dyDescent="0.3">
      <c r="P682" s="68"/>
    </row>
    <row r="683" spans="16:16" x14ac:dyDescent="0.3">
      <c r="P683" s="68"/>
    </row>
    <row r="684" spans="16:16" x14ac:dyDescent="0.3">
      <c r="P684" s="68"/>
    </row>
    <row r="685" spans="16:16" x14ac:dyDescent="0.3">
      <c r="P685" s="68"/>
    </row>
    <row r="686" spans="16:16" x14ac:dyDescent="0.3">
      <c r="P686" s="68"/>
    </row>
    <row r="687" spans="16:16" x14ac:dyDescent="0.3">
      <c r="P687" s="68"/>
    </row>
    <row r="688" spans="16:16" x14ac:dyDescent="0.3">
      <c r="P688" s="68"/>
    </row>
    <row r="689" spans="16:16" x14ac:dyDescent="0.3">
      <c r="P689" s="68"/>
    </row>
    <row r="690" spans="16:16" x14ac:dyDescent="0.3">
      <c r="P690" s="68"/>
    </row>
    <row r="691" spans="16:16" x14ac:dyDescent="0.3">
      <c r="P691" s="68"/>
    </row>
    <row r="692" spans="16:16" x14ac:dyDescent="0.3">
      <c r="P692" s="68"/>
    </row>
    <row r="693" spans="16:16" x14ac:dyDescent="0.3">
      <c r="P693" s="68"/>
    </row>
    <row r="694" spans="16:16" x14ac:dyDescent="0.3">
      <c r="P694" s="68"/>
    </row>
    <row r="695" spans="16:16" x14ac:dyDescent="0.3">
      <c r="P695" s="68"/>
    </row>
    <row r="696" spans="16:16" x14ac:dyDescent="0.3">
      <c r="P696" s="68"/>
    </row>
    <row r="697" spans="16:16" x14ac:dyDescent="0.3">
      <c r="P697" s="68"/>
    </row>
    <row r="698" spans="16:16" x14ac:dyDescent="0.3">
      <c r="P698" s="68"/>
    </row>
    <row r="699" spans="16:16" x14ac:dyDescent="0.3">
      <c r="P699" s="68"/>
    </row>
    <row r="700" spans="16:16" x14ac:dyDescent="0.3">
      <c r="P700" s="68"/>
    </row>
    <row r="701" spans="16:16" x14ac:dyDescent="0.3">
      <c r="P701" s="68"/>
    </row>
    <row r="702" spans="16:16" x14ac:dyDescent="0.3">
      <c r="P702" s="68"/>
    </row>
    <row r="703" spans="16:16" x14ac:dyDescent="0.3">
      <c r="P703" s="68"/>
    </row>
    <row r="704" spans="16:16" x14ac:dyDescent="0.3">
      <c r="P704" s="68"/>
    </row>
    <row r="705" spans="16:16" x14ac:dyDescent="0.3">
      <c r="P705" s="68"/>
    </row>
    <row r="706" spans="16:16" x14ac:dyDescent="0.3">
      <c r="P706" s="68"/>
    </row>
    <row r="707" spans="16:16" x14ac:dyDescent="0.3">
      <c r="P707" s="68"/>
    </row>
    <row r="708" spans="16:16" x14ac:dyDescent="0.3">
      <c r="P708" s="68"/>
    </row>
    <row r="709" spans="16:16" x14ac:dyDescent="0.3">
      <c r="P709" s="68"/>
    </row>
    <row r="710" spans="16:16" x14ac:dyDescent="0.3">
      <c r="P710" s="68"/>
    </row>
    <row r="711" spans="16:16" x14ac:dyDescent="0.3">
      <c r="P711" s="68"/>
    </row>
    <row r="712" spans="16:16" x14ac:dyDescent="0.3">
      <c r="P712" s="68"/>
    </row>
    <row r="713" spans="16:16" x14ac:dyDescent="0.3">
      <c r="P713" s="68"/>
    </row>
    <row r="714" spans="16:16" x14ac:dyDescent="0.3">
      <c r="P714" s="68"/>
    </row>
    <row r="715" spans="16:16" x14ac:dyDescent="0.3">
      <c r="P715" s="68"/>
    </row>
    <row r="716" spans="16:16" x14ac:dyDescent="0.3">
      <c r="P716" s="68"/>
    </row>
    <row r="717" spans="16:16" x14ac:dyDescent="0.3">
      <c r="P717" s="68"/>
    </row>
    <row r="718" spans="16:16" x14ac:dyDescent="0.3">
      <c r="P718" s="68"/>
    </row>
    <row r="719" spans="16:16" x14ac:dyDescent="0.3">
      <c r="P719" s="68"/>
    </row>
    <row r="720" spans="16:16" x14ac:dyDescent="0.3">
      <c r="P720" s="68"/>
    </row>
    <row r="721" spans="16:16" x14ac:dyDescent="0.3">
      <c r="P721" s="68"/>
    </row>
    <row r="722" spans="16:16" x14ac:dyDescent="0.3">
      <c r="P722" s="68"/>
    </row>
    <row r="723" spans="16:16" x14ac:dyDescent="0.3">
      <c r="P723" s="68"/>
    </row>
    <row r="724" spans="16:16" x14ac:dyDescent="0.3">
      <c r="P724" s="68"/>
    </row>
    <row r="725" spans="16:16" x14ac:dyDescent="0.3">
      <c r="P725" s="68"/>
    </row>
    <row r="726" spans="16:16" x14ac:dyDescent="0.3">
      <c r="P726" s="68"/>
    </row>
    <row r="727" spans="16:16" x14ac:dyDescent="0.3">
      <c r="P727" s="68"/>
    </row>
    <row r="728" spans="16:16" x14ac:dyDescent="0.3">
      <c r="P728" s="68"/>
    </row>
    <row r="729" spans="16:16" x14ac:dyDescent="0.3">
      <c r="P729" s="68"/>
    </row>
    <row r="730" spans="16:16" x14ac:dyDescent="0.3">
      <c r="P730" s="68"/>
    </row>
    <row r="731" spans="16:16" x14ac:dyDescent="0.3">
      <c r="P731" s="68"/>
    </row>
    <row r="732" spans="16:16" x14ac:dyDescent="0.3">
      <c r="P732" s="68"/>
    </row>
    <row r="733" spans="16:16" x14ac:dyDescent="0.3">
      <c r="P733" s="68"/>
    </row>
    <row r="734" spans="16:16" x14ac:dyDescent="0.3">
      <c r="P734" s="68"/>
    </row>
    <row r="735" spans="16:16" x14ac:dyDescent="0.3">
      <c r="P735" s="68"/>
    </row>
    <row r="736" spans="16:16" x14ac:dyDescent="0.3">
      <c r="P736" s="68"/>
    </row>
    <row r="737" spans="16:16" x14ac:dyDescent="0.3">
      <c r="P737" s="68"/>
    </row>
    <row r="738" spans="16:16" x14ac:dyDescent="0.3">
      <c r="P738" s="68"/>
    </row>
    <row r="739" spans="16:16" x14ac:dyDescent="0.3">
      <c r="P739" s="68"/>
    </row>
    <row r="740" spans="16:16" x14ac:dyDescent="0.3">
      <c r="P740" s="68"/>
    </row>
    <row r="741" spans="16:16" x14ac:dyDescent="0.3">
      <c r="P741" s="68"/>
    </row>
    <row r="742" spans="16:16" x14ac:dyDescent="0.3">
      <c r="P742" s="68"/>
    </row>
    <row r="743" spans="16:16" x14ac:dyDescent="0.3">
      <c r="P743" s="68"/>
    </row>
    <row r="744" spans="16:16" x14ac:dyDescent="0.3">
      <c r="P744" s="68"/>
    </row>
    <row r="745" spans="16:16" x14ac:dyDescent="0.3">
      <c r="P745" s="68"/>
    </row>
    <row r="746" spans="16:16" x14ac:dyDescent="0.3">
      <c r="P746" s="68"/>
    </row>
    <row r="747" spans="16:16" x14ac:dyDescent="0.3">
      <c r="P747" s="68"/>
    </row>
    <row r="748" spans="16:16" x14ac:dyDescent="0.3">
      <c r="P748" s="68"/>
    </row>
    <row r="749" spans="16:16" x14ac:dyDescent="0.3">
      <c r="P749" s="68"/>
    </row>
    <row r="750" spans="16:16" x14ac:dyDescent="0.3">
      <c r="P750" s="68"/>
    </row>
    <row r="751" spans="16:16" x14ac:dyDescent="0.3">
      <c r="P751" s="68"/>
    </row>
    <row r="752" spans="16:16" x14ac:dyDescent="0.3">
      <c r="P752" s="68"/>
    </row>
    <row r="753" spans="16:16" x14ac:dyDescent="0.3">
      <c r="P753" s="68"/>
    </row>
    <row r="754" spans="16:16" x14ac:dyDescent="0.3">
      <c r="P754" s="68"/>
    </row>
    <row r="755" spans="16:16" x14ac:dyDescent="0.3">
      <c r="P755" s="68"/>
    </row>
    <row r="756" spans="16:16" x14ac:dyDescent="0.3">
      <c r="P756" s="68"/>
    </row>
    <row r="757" spans="16:16" x14ac:dyDescent="0.3">
      <c r="P757" s="68"/>
    </row>
    <row r="758" spans="16:16" x14ac:dyDescent="0.3">
      <c r="P758" s="68"/>
    </row>
    <row r="759" spans="16:16" x14ac:dyDescent="0.3">
      <c r="P759" s="68"/>
    </row>
    <row r="760" spans="16:16" x14ac:dyDescent="0.3">
      <c r="P760" s="68"/>
    </row>
  </sheetData>
  <mergeCells count="2">
    <mergeCell ref="U3:U4"/>
    <mergeCell ref="V3:Y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C7E8-6D2F-4782-89FB-1C1EE8ED0A58}">
  <dimension ref="A1:Y2532"/>
  <sheetViews>
    <sheetView workbookViewId="0">
      <selection activeCell="S397" sqref="S397"/>
    </sheetView>
  </sheetViews>
  <sheetFormatPr defaultRowHeight="14.4" x14ac:dyDescent="0.3"/>
  <cols>
    <col min="1" max="1" width="7.88671875" style="11" customWidth="1"/>
    <col min="2" max="2" width="5.6640625" style="11" customWidth="1"/>
    <col min="3" max="3" width="9" style="11" customWidth="1"/>
    <col min="4" max="4" width="5.88671875" style="11" customWidth="1"/>
    <col min="5" max="5" width="6.21875" style="11" customWidth="1"/>
    <col min="6" max="7" width="7.44140625" style="11" customWidth="1"/>
    <col min="8" max="8" width="4.88671875" style="11" customWidth="1"/>
    <col min="9" max="9" width="8.44140625" style="11" customWidth="1"/>
    <col min="10" max="10" width="5" style="11" customWidth="1"/>
    <col min="11" max="11" width="6" style="11" customWidth="1"/>
    <col min="12" max="12" width="5.21875" style="11" customWidth="1"/>
    <col min="13" max="13" width="5.33203125" style="11" customWidth="1"/>
    <col min="14" max="14" width="5.6640625" style="115" customWidth="1"/>
    <col min="15" max="15" width="5.88671875" style="116" customWidth="1"/>
    <col min="16" max="16" width="5.77734375" style="117" customWidth="1"/>
    <col min="17" max="17" width="11.88671875" style="118" customWidth="1"/>
    <col min="18" max="18" width="11.88671875" style="11" customWidth="1"/>
    <col min="19" max="19" width="12.88671875" style="11" customWidth="1"/>
    <col min="20" max="25" width="11.88671875" style="11" customWidth="1"/>
    <col min="26" max="16384" width="8.88671875" style="11"/>
  </cols>
  <sheetData>
    <row r="1" spans="1:25" x14ac:dyDescent="0.3">
      <c r="A1" s="105" t="s">
        <v>15</v>
      </c>
      <c r="B1" s="105" t="s">
        <v>273</v>
      </c>
      <c r="C1" s="105" t="s">
        <v>422</v>
      </c>
      <c r="D1" s="105" t="s">
        <v>19</v>
      </c>
      <c r="E1" s="105" t="s">
        <v>20</v>
      </c>
      <c r="F1" s="105" t="s">
        <v>21</v>
      </c>
      <c r="G1" s="106" t="s">
        <v>274</v>
      </c>
      <c r="H1" s="105" t="s">
        <v>23</v>
      </c>
      <c r="I1" s="107" t="s">
        <v>275</v>
      </c>
      <c r="J1" s="105" t="s">
        <v>25</v>
      </c>
      <c r="K1" s="105" t="s">
        <v>26</v>
      </c>
      <c r="L1" s="105" t="s">
        <v>27</v>
      </c>
      <c r="M1" s="105" t="s">
        <v>28</v>
      </c>
      <c r="N1" s="108" t="s">
        <v>279</v>
      </c>
      <c r="O1" s="109" t="s">
        <v>423</v>
      </c>
      <c r="P1" s="110" t="s">
        <v>424</v>
      </c>
      <c r="Q1" s="111" t="s">
        <v>425</v>
      </c>
    </row>
    <row r="2" spans="1:25" x14ac:dyDescent="0.3">
      <c r="A2" s="112">
        <v>0</v>
      </c>
      <c r="B2" s="113">
        <v>53</v>
      </c>
      <c r="C2" s="113" t="s">
        <v>276</v>
      </c>
      <c r="D2" s="11">
        <v>2</v>
      </c>
      <c r="E2" s="11">
        <v>3</v>
      </c>
      <c r="F2" s="11">
        <v>2</v>
      </c>
      <c r="G2" s="114">
        <f t="shared" ref="G2:G65" si="0">(4+1)-F2</f>
        <v>3</v>
      </c>
      <c r="H2" s="11">
        <v>1</v>
      </c>
      <c r="I2" s="114">
        <f t="shared" ref="I2:I65" si="1">5-H2</f>
        <v>4</v>
      </c>
      <c r="J2" s="11">
        <v>2</v>
      </c>
      <c r="K2" s="11">
        <v>2</v>
      </c>
      <c r="L2" s="11">
        <v>2</v>
      </c>
      <c r="M2" s="11">
        <v>1</v>
      </c>
      <c r="N2" s="115">
        <f t="shared" ref="N2:N65" si="2">SUM(D2:M2)</f>
        <v>22</v>
      </c>
      <c r="O2" s="116">
        <f t="shared" ref="O2:O65" si="3">SUM(G2:I2)</f>
        <v>8</v>
      </c>
      <c r="P2" s="117">
        <f t="shared" ref="P2:P65" si="4">SUM(D2,E2,F2,J2:M2)</f>
        <v>14</v>
      </c>
      <c r="Q2" s="118">
        <f t="shared" ref="Q2:Q65" si="5">SUM(F2,J2:M2)</f>
        <v>9</v>
      </c>
      <c r="S2" s="119"/>
      <c r="T2" s="120" t="s">
        <v>426</v>
      </c>
      <c r="U2" s="120"/>
      <c r="V2" s="120"/>
      <c r="W2" s="120"/>
      <c r="X2" s="120"/>
      <c r="Y2" s="120"/>
    </row>
    <row r="3" spans="1:25" x14ac:dyDescent="0.3">
      <c r="A3" s="112">
        <v>0</v>
      </c>
      <c r="B3" s="113">
        <v>53</v>
      </c>
      <c r="C3" s="113" t="s">
        <v>276</v>
      </c>
      <c r="D3" s="11">
        <v>3</v>
      </c>
      <c r="E3" s="11">
        <v>1</v>
      </c>
      <c r="F3" s="11">
        <v>1</v>
      </c>
      <c r="G3" s="114">
        <f t="shared" si="0"/>
        <v>4</v>
      </c>
      <c r="H3" s="11">
        <v>1</v>
      </c>
      <c r="I3" s="114">
        <f t="shared" si="1"/>
        <v>4</v>
      </c>
      <c r="J3" s="11">
        <v>1</v>
      </c>
      <c r="K3" s="11">
        <v>1</v>
      </c>
      <c r="L3" s="11">
        <v>2</v>
      </c>
      <c r="M3" s="11">
        <v>2</v>
      </c>
      <c r="N3" s="115">
        <f t="shared" si="2"/>
        <v>20</v>
      </c>
      <c r="O3" s="116">
        <f t="shared" si="3"/>
        <v>9</v>
      </c>
      <c r="P3" s="117">
        <f t="shared" si="4"/>
        <v>11</v>
      </c>
      <c r="Q3" s="118">
        <f t="shared" si="5"/>
        <v>7</v>
      </c>
      <c r="S3" s="121" t="s">
        <v>423</v>
      </c>
      <c r="T3" s="122" t="s">
        <v>427</v>
      </c>
      <c r="U3" s="122" t="s">
        <v>428</v>
      </c>
      <c r="V3" s="122" t="s">
        <v>429</v>
      </c>
      <c r="W3" s="122" t="s">
        <v>430</v>
      </c>
      <c r="X3" s="122" t="s">
        <v>431</v>
      </c>
      <c r="Y3" s="122" t="s">
        <v>432</v>
      </c>
    </row>
    <row r="4" spans="1:25" x14ac:dyDescent="0.3">
      <c r="A4" s="112">
        <v>0</v>
      </c>
      <c r="B4" s="113">
        <v>52</v>
      </c>
      <c r="C4" s="113" t="s">
        <v>276</v>
      </c>
      <c r="D4" s="11">
        <v>3</v>
      </c>
      <c r="E4" s="11">
        <v>4</v>
      </c>
      <c r="F4" s="11">
        <v>2</v>
      </c>
      <c r="G4" s="114">
        <f t="shared" si="0"/>
        <v>3</v>
      </c>
      <c r="H4" s="11">
        <v>3</v>
      </c>
      <c r="I4" s="114">
        <f t="shared" si="1"/>
        <v>2</v>
      </c>
      <c r="J4" s="11">
        <v>3</v>
      </c>
      <c r="K4" s="11">
        <v>2</v>
      </c>
      <c r="L4" s="11">
        <v>2</v>
      </c>
      <c r="M4" s="11">
        <v>2</v>
      </c>
      <c r="N4" s="115">
        <f t="shared" si="2"/>
        <v>26</v>
      </c>
      <c r="O4" s="116">
        <f t="shared" si="3"/>
        <v>8</v>
      </c>
      <c r="P4" s="117">
        <f t="shared" si="4"/>
        <v>18</v>
      </c>
      <c r="Q4" s="118">
        <f t="shared" si="5"/>
        <v>11</v>
      </c>
      <c r="S4" s="121">
        <v>6</v>
      </c>
      <c r="T4" s="123">
        <v>24.060876316415701</v>
      </c>
      <c r="U4" s="123">
        <v>23.794112387250198</v>
      </c>
      <c r="V4" s="123">
        <v>22.208503131825601</v>
      </c>
      <c r="W4" s="123">
        <v>20.04706137941</v>
      </c>
      <c r="X4" s="123">
        <v>25.311937242078301</v>
      </c>
      <c r="Y4" s="123">
        <v>4.5003538444617401</v>
      </c>
    </row>
    <row r="5" spans="1:25" x14ac:dyDescent="0.3">
      <c r="A5" s="112">
        <v>0</v>
      </c>
      <c r="B5" s="113">
        <v>52</v>
      </c>
      <c r="C5" s="113" t="s">
        <v>276</v>
      </c>
      <c r="D5" s="11">
        <v>2</v>
      </c>
      <c r="E5" s="11">
        <v>3</v>
      </c>
      <c r="F5" s="11">
        <v>1</v>
      </c>
      <c r="G5" s="114">
        <f t="shared" si="0"/>
        <v>4</v>
      </c>
      <c r="H5" s="11">
        <v>1</v>
      </c>
      <c r="I5" s="114">
        <f t="shared" si="1"/>
        <v>4</v>
      </c>
      <c r="J5" s="11">
        <v>1</v>
      </c>
      <c r="K5" s="11">
        <v>1</v>
      </c>
      <c r="L5" s="11">
        <v>2</v>
      </c>
      <c r="M5" s="11">
        <v>2</v>
      </c>
      <c r="N5" s="115">
        <f t="shared" si="2"/>
        <v>21</v>
      </c>
      <c r="O5" s="116">
        <f t="shared" si="3"/>
        <v>9</v>
      </c>
      <c r="P5" s="117">
        <f t="shared" si="4"/>
        <v>12</v>
      </c>
      <c r="Q5" s="118">
        <f t="shared" si="5"/>
        <v>7</v>
      </c>
      <c r="S5" s="121">
        <v>7</v>
      </c>
      <c r="T5" s="123">
        <v>35.250302219138298</v>
      </c>
      <c r="U5" s="123">
        <v>35.259188217828203</v>
      </c>
      <c r="V5" s="123">
        <v>34.926645766413898</v>
      </c>
      <c r="W5" s="123">
        <v>32.999683485611101</v>
      </c>
      <c r="X5" s="123">
        <v>36.134101738701503</v>
      </c>
      <c r="Y5" s="123">
        <v>14.500353844461699</v>
      </c>
    </row>
    <row r="6" spans="1:25" x14ac:dyDescent="0.3">
      <c r="A6" s="112">
        <v>0</v>
      </c>
      <c r="B6" s="113">
        <v>52</v>
      </c>
      <c r="C6" s="113" t="s">
        <v>276</v>
      </c>
      <c r="D6" s="11">
        <v>2</v>
      </c>
      <c r="E6" s="11">
        <v>2</v>
      </c>
      <c r="F6" s="11">
        <v>2</v>
      </c>
      <c r="G6" s="114">
        <f t="shared" si="0"/>
        <v>3</v>
      </c>
      <c r="H6" s="11">
        <v>2</v>
      </c>
      <c r="I6" s="114">
        <f t="shared" si="1"/>
        <v>3</v>
      </c>
      <c r="J6" s="11">
        <v>2</v>
      </c>
      <c r="K6" s="11">
        <v>2</v>
      </c>
      <c r="L6" s="11">
        <v>1</v>
      </c>
      <c r="M6" s="11">
        <v>2</v>
      </c>
      <c r="N6" s="115">
        <f t="shared" si="2"/>
        <v>21</v>
      </c>
      <c r="O6" s="116">
        <f t="shared" si="3"/>
        <v>8</v>
      </c>
      <c r="P6" s="117">
        <f t="shared" si="4"/>
        <v>13</v>
      </c>
      <c r="Q6" s="118">
        <f t="shared" si="5"/>
        <v>9</v>
      </c>
      <c r="S6" s="121">
        <v>8</v>
      </c>
      <c r="T6" s="123">
        <v>46.439728121861002</v>
      </c>
      <c r="U6" s="123">
        <v>46.724264048406297</v>
      </c>
      <c r="V6" s="123">
        <v>47.644788401002202</v>
      </c>
      <c r="W6" s="123">
        <v>45.952305591812099</v>
      </c>
      <c r="X6" s="123">
        <v>46.956266235324698</v>
      </c>
      <c r="Y6" s="123">
        <v>24.500353844461699</v>
      </c>
    </row>
    <row r="7" spans="1:25" x14ac:dyDescent="0.3">
      <c r="A7" s="112">
        <v>0</v>
      </c>
      <c r="B7" s="113">
        <v>52</v>
      </c>
      <c r="C7" s="113" t="s">
        <v>276</v>
      </c>
      <c r="D7" s="11">
        <v>2</v>
      </c>
      <c r="E7" s="11">
        <v>3</v>
      </c>
      <c r="F7" s="11">
        <v>1</v>
      </c>
      <c r="G7" s="114">
        <f t="shared" si="0"/>
        <v>4</v>
      </c>
      <c r="H7" s="11">
        <v>4</v>
      </c>
      <c r="I7" s="114">
        <f t="shared" si="1"/>
        <v>1</v>
      </c>
      <c r="J7" s="11">
        <v>1</v>
      </c>
      <c r="K7" s="11">
        <v>1</v>
      </c>
      <c r="L7" s="11">
        <v>3</v>
      </c>
      <c r="M7" s="11">
        <v>2</v>
      </c>
      <c r="N7" s="115">
        <f t="shared" si="2"/>
        <v>22</v>
      </c>
      <c r="O7" s="116">
        <f t="shared" si="3"/>
        <v>9</v>
      </c>
      <c r="P7" s="117">
        <f t="shared" si="4"/>
        <v>13</v>
      </c>
      <c r="Q7" s="118">
        <f t="shared" si="5"/>
        <v>8</v>
      </c>
      <c r="S7" s="121">
        <v>9</v>
      </c>
      <c r="T7" s="123">
        <v>57.629154024583599</v>
      </c>
      <c r="U7" s="123">
        <v>58.189339878984299</v>
      </c>
      <c r="V7" s="123">
        <v>60.362931035590499</v>
      </c>
      <c r="W7" s="123">
        <v>58.904927698013203</v>
      </c>
      <c r="X7" s="123">
        <v>57.7784307319479</v>
      </c>
      <c r="Y7" s="123">
        <v>34.500353844461699</v>
      </c>
    </row>
    <row r="8" spans="1:25" x14ac:dyDescent="0.3">
      <c r="A8" s="112">
        <v>1</v>
      </c>
      <c r="B8" s="113">
        <v>51</v>
      </c>
      <c r="C8" s="113" t="s">
        <v>276</v>
      </c>
      <c r="D8" s="11">
        <v>1</v>
      </c>
      <c r="E8" s="11">
        <v>1</v>
      </c>
      <c r="F8" s="11">
        <v>1</v>
      </c>
      <c r="G8" s="114">
        <f t="shared" si="0"/>
        <v>4</v>
      </c>
      <c r="H8" s="11">
        <v>1</v>
      </c>
      <c r="I8" s="114">
        <f t="shared" si="1"/>
        <v>4</v>
      </c>
      <c r="J8" s="11">
        <v>1</v>
      </c>
      <c r="K8" s="11">
        <v>2</v>
      </c>
      <c r="L8" s="11">
        <v>4</v>
      </c>
      <c r="M8" s="11">
        <v>4</v>
      </c>
      <c r="N8" s="115">
        <f t="shared" si="2"/>
        <v>23</v>
      </c>
      <c r="O8" s="116">
        <f t="shared" si="3"/>
        <v>9</v>
      </c>
      <c r="P8" s="117">
        <f t="shared" si="4"/>
        <v>14</v>
      </c>
      <c r="Q8" s="118">
        <f t="shared" si="5"/>
        <v>12</v>
      </c>
    </row>
    <row r="9" spans="1:25" x14ac:dyDescent="0.3">
      <c r="A9" s="112">
        <v>1</v>
      </c>
      <c r="B9" s="113">
        <v>51</v>
      </c>
      <c r="C9" s="113" t="s">
        <v>276</v>
      </c>
      <c r="D9" s="11">
        <v>2</v>
      </c>
      <c r="E9" s="11">
        <v>3</v>
      </c>
      <c r="F9" s="11">
        <v>1</v>
      </c>
      <c r="G9" s="114">
        <f t="shared" si="0"/>
        <v>4</v>
      </c>
      <c r="H9" s="11">
        <v>1</v>
      </c>
      <c r="I9" s="114">
        <f t="shared" si="1"/>
        <v>4</v>
      </c>
      <c r="J9" s="11">
        <v>1</v>
      </c>
      <c r="K9" s="11">
        <v>1</v>
      </c>
      <c r="L9" s="11">
        <v>2</v>
      </c>
      <c r="M9" s="11">
        <v>1</v>
      </c>
      <c r="N9" s="115">
        <f t="shared" si="2"/>
        <v>20</v>
      </c>
      <c r="O9" s="116">
        <f t="shared" si="3"/>
        <v>9</v>
      </c>
      <c r="P9" s="117">
        <f t="shared" si="4"/>
        <v>11</v>
      </c>
      <c r="Q9" s="118">
        <f t="shared" si="5"/>
        <v>6</v>
      </c>
      <c r="S9" s="119"/>
      <c r="T9" s="120" t="s">
        <v>426</v>
      </c>
      <c r="U9" s="120"/>
      <c r="V9" s="120"/>
      <c r="W9" s="120"/>
      <c r="X9" s="120"/>
      <c r="Y9" s="120"/>
    </row>
    <row r="10" spans="1:25" x14ac:dyDescent="0.3">
      <c r="A10" s="112">
        <v>1</v>
      </c>
      <c r="B10" s="113">
        <v>51</v>
      </c>
      <c r="C10" s="113" t="s">
        <v>276</v>
      </c>
      <c r="D10" s="11">
        <v>1</v>
      </c>
      <c r="E10" s="11">
        <v>1</v>
      </c>
      <c r="F10" s="11">
        <v>2</v>
      </c>
      <c r="G10" s="114">
        <f t="shared" si="0"/>
        <v>3</v>
      </c>
      <c r="H10" s="11">
        <v>2</v>
      </c>
      <c r="I10" s="114">
        <f t="shared" si="1"/>
        <v>3</v>
      </c>
      <c r="J10" s="11">
        <v>1</v>
      </c>
      <c r="K10" s="11">
        <v>1</v>
      </c>
      <c r="L10" s="11">
        <v>2</v>
      </c>
      <c r="M10" s="11">
        <v>1</v>
      </c>
      <c r="N10" s="115">
        <f t="shared" si="2"/>
        <v>17</v>
      </c>
      <c r="O10" s="116">
        <f t="shared" si="3"/>
        <v>8</v>
      </c>
      <c r="P10" s="117">
        <f t="shared" si="4"/>
        <v>9</v>
      </c>
      <c r="Q10" s="118">
        <f t="shared" si="5"/>
        <v>7</v>
      </c>
      <c r="S10" s="124" t="s">
        <v>424</v>
      </c>
      <c r="T10" s="122" t="s">
        <v>427</v>
      </c>
      <c r="U10" s="122" t="s">
        <v>428</v>
      </c>
      <c r="V10" s="122" t="s">
        <v>429</v>
      </c>
      <c r="W10" s="122" t="s">
        <v>430</v>
      </c>
      <c r="X10" s="122" t="s">
        <v>431</v>
      </c>
      <c r="Y10" s="122" t="s">
        <v>432</v>
      </c>
    </row>
    <row r="11" spans="1:25" x14ac:dyDescent="0.3">
      <c r="A11" s="112">
        <v>0</v>
      </c>
      <c r="B11" s="113">
        <v>50</v>
      </c>
      <c r="C11" s="113" t="s">
        <v>276</v>
      </c>
      <c r="D11" s="11">
        <v>1</v>
      </c>
      <c r="E11" s="11">
        <v>3</v>
      </c>
      <c r="F11" s="11">
        <v>1</v>
      </c>
      <c r="G11" s="114">
        <f t="shared" si="0"/>
        <v>4</v>
      </c>
      <c r="H11" s="11">
        <v>3</v>
      </c>
      <c r="I11" s="114">
        <f t="shared" si="1"/>
        <v>2</v>
      </c>
      <c r="J11" s="11">
        <v>2</v>
      </c>
      <c r="K11" s="11">
        <v>1</v>
      </c>
      <c r="L11" s="11">
        <v>2</v>
      </c>
      <c r="M11" s="11">
        <v>2</v>
      </c>
      <c r="N11" s="115">
        <f t="shared" si="2"/>
        <v>21</v>
      </c>
      <c r="O11" s="116">
        <f t="shared" si="3"/>
        <v>9</v>
      </c>
      <c r="P11" s="117">
        <f t="shared" si="4"/>
        <v>12</v>
      </c>
      <c r="Q11" s="118">
        <f t="shared" si="5"/>
        <v>8</v>
      </c>
      <c r="S11" s="124">
        <v>7</v>
      </c>
      <c r="T11" s="123">
        <v>30.898000737688601</v>
      </c>
      <c r="U11" s="123">
        <v>33.963040105993002</v>
      </c>
      <c r="V11" s="123">
        <v>32.821567199272501</v>
      </c>
      <c r="W11" s="123">
        <v>31.009255351187502</v>
      </c>
      <c r="X11" s="123">
        <v>32.406283037313301</v>
      </c>
      <c r="Y11" s="123">
        <v>34.360290859707</v>
      </c>
    </row>
    <row r="12" spans="1:25" x14ac:dyDescent="0.3">
      <c r="A12" s="112">
        <v>0</v>
      </c>
      <c r="B12" s="113">
        <v>50</v>
      </c>
      <c r="C12" s="113" t="s">
        <v>276</v>
      </c>
      <c r="D12" s="11">
        <v>1</v>
      </c>
      <c r="E12" s="11">
        <v>1</v>
      </c>
      <c r="F12" s="11">
        <v>2</v>
      </c>
      <c r="G12" s="114">
        <f t="shared" si="0"/>
        <v>3</v>
      </c>
      <c r="H12" s="11">
        <v>1</v>
      </c>
      <c r="I12" s="114">
        <f t="shared" si="1"/>
        <v>4</v>
      </c>
      <c r="J12" s="11">
        <v>1</v>
      </c>
      <c r="K12" s="11">
        <v>1</v>
      </c>
      <c r="L12" s="11">
        <v>1</v>
      </c>
      <c r="M12" s="11">
        <v>3</v>
      </c>
      <c r="N12" s="115">
        <f t="shared" si="2"/>
        <v>18</v>
      </c>
      <c r="O12" s="116">
        <f t="shared" si="3"/>
        <v>8</v>
      </c>
      <c r="P12" s="117">
        <f t="shared" si="4"/>
        <v>10</v>
      </c>
      <c r="Q12" s="118">
        <f t="shared" si="5"/>
        <v>8</v>
      </c>
      <c r="S12" s="124">
        <v>8</v>
      </c>
      <c r="T12" s="123">
        <v>33.8487160708912</v>
      </c>
      <c r="U12" s="123">
        <v>36.729322232232001</v>
      </c>
      <c r="V12" s="123">
        <v>35.566050546134299</v>
      </c>
      <c r="W12" s="123">
        <v>34.294140912063099</v>
      </c>
      <c r="X12" s="123">
        <v>35.569198446335598</v>
      </c>
      <c r="Y12" s="123">
        <v>37.058191398823702</v>
      </c>
    </row>
    <row r="13" spans="1:25" x14ac:dyDescent="0.3">
      <c r="A13" s="112">
        <v>0</v>
      </c>
      <c r="B13" s="113">
        <v>50</v>
      </c>
      <c r="C13" s="113" t="s">
        <v>276</v>
      </c>
      <c r="D13" s="11">
        <v>3</v>
      </c>
      <c r="E13" s="11">
        <v>3</v>
      </c>
      <c r="F13" s="11">
        <v>4</v>
      </c>
      <c r="G13" s="114">
        <f t="shared" si="0"/>
        <v>1</v>
      </c>
      <c r="H13" s="11">
        <v>2</v>
      </c>
      <c r="I13" s="114">
        <f t="shared" si="1"/>
        <v>3</v>
      </c>
      <c r="J13" s="11">
        <v>2</v>
      </c>
      <c r="K13" s="11">
        <v>3</v>
      </c>
      <c r="L13" s="11">
        <v>4</v>
      </c>
      <c r="M13" s="11">
        <v>3</v>
      </c>
      <c r="N13" s="115">
        <f t="shared" si="2"/>
        <v>28</v>
      </c>
      <c r="O13" s="116">
        <f t="shared" si="3"/>
        <v>6</v>
      </c>
      <c r="P13" s="117">
        <f t="shared" si="4"/>
        <v>22</v>
      </c>
      <c r="Q13" s="118">
        <f t="shared" si="5"/>
        <v>16</v>
      </c>
      <c r="S13" s="124">
        <v>9</v>
      </c>
      <c r="T13" s="125">
        <v>36.799431404093802</v>
      </c>
      <c r="U13" s="125">
        <v>39.495604358470899</v>
      </c>
      <c r="V13" s="123">
        <v>38.310533892996098</v>
      </c>
      <c r="W13" s="123">
        <v>37.5790264729388</v>
      </c>
      <c r="X13" s="123">
        <v>38.732113855357902</v>
      </c>
      <c r="Y13" s="123">
        <v>39.756091937940397</v>
      </c>
    </row>
    <row r="14" spans="1:25" x14ac:dyDescent="0.3">
      <c r="A14" s="112">
        <v>0</v>
      </c>
      <c r="B14" s="113">
        <v>49</v>
      </c>
      <c r="C14" s="113" t="s">
        <v>276</v>
      </c>
      <c r="D14" s="11">
        <v>1</v>
      </c>
      <c r="E14" s="11">
        <v>3</v>
      </c>
      <c r="F14" s="11">
        <v>2</v>
      </c>
      <c r="G14" s="114">
        <f t="shared" si="0"/>
        <v>3</v>
      </c>
      <c r="H14" s="11">
        <v>2</v>
      </c>
      <c r="I14" s="114">
        <f t="shared" si="1"/>
        <v>3</v>
      </c>
      <c r="J14" s="11">
        <v>1</v>
      </c>
      <c r="K14" s="11">
        <v>2</v>
      </c>
      <c r="L14" s="11">
        <v>2</v>
      </c>
      <c r="M14" s="11">
        <v>1</v>
      </c>
      <c r="N14" s="115">
        <f t="shared" si="2"/>
        <v>20</v>
      </c>
      <c r="O14" s="116">
        <f t="shared" si="3"/>
        <v>8</v>
      </c>
      <c r="P14" s="117">
        <f t="shared" si="4"/>
        <v>12</v>
      </c>
      <c r="Q14" s="118">
        <f t="shared" si="5"/>
        <v>8</v>
      </c>
      <c r="S14" s="124">
        <v>10</v>
      </c>
      <c r="T14" s="123">
        <v>39.750146737296298</v>
      </c>
      <c r="U14" s="123">
        <v>42.261886484709898</v>
      </c>
      <c r="V14" s="123">
        <v>41.055017239857897</v>
      </c>
      <c r="W14" s="123">
        <v>40.863912033814501</v>
      </c>
      <c r="X14" s="123">
        <v>41.895029264380298</v>
      </c>
      <c r="Y14" s="123">
        <v>42.453992477057099</v>
      </c>
    </row>
    <row r="15" spans="1:25" x14ac:dyDescent="0.3">
      <c r="A15" s="112">
        <v>0</v>
      </c>
      <c r="B15" s="113">
        <v>49</v>
      </c>
      <c r="C15" s="113" t="s">
        <v>276</v>
      </c>
      <c r="D15" s="11">
        <v>3</v>
      </c>
      <c r="E15" s="11">
        <v>4</v>
      </c>
      <c r="F15" s="11">
        <v>4</v>
      </c>
      <c r="G15" s="114">
        <f t="shared" si="0"/>
        <v>1</v>
      </c>
      <c r="H15" s="11">
        <v>3</v>
      </c>
      <c r="I15" s="114">
        <f t="shared" si="1"/>
        <v>2</v>
      </c>
      <c r="J15" s="11">
        <v>3</v>
      </c>
      <c r="K15" s="11">
        <v>2</v>
      </c>
      <c r="L15" s="11">
        <v>2</v>
      </c>
      <c r="M15" s="11">
        <v>2</v>
      </c>
      <c r="N15" s="115">
        <f t="shared" si="2"/>
        <v>26</v>
      </c>
      <c r="O15" s="116">
        <f t="shared" si="3"/>
        <v>6</v>
      </c>
      <c r="P15" s="117">
        <f t="shared" si="4"/>
        <v>20</v>
      </c>
      <c r="Q15" s="118">
        <f t="shared" si="5"/>
        <v>13</v>
      </c>
      <c r="S15" s="124">
        <v>11</v>
      </c>
      <c r="T15" s="123">
        <v>42.7008620704989</v>
      </c>
      <c r="U15" s="123">
        <v>45.028168610948903</v>
      </c>
      <c r="V15" s="123">
        <v>43.799500586719702</v>
      </c>
      <c r="W15" s="123">
        <v>44.148797594690201</v>
      </c>
      <c r="X15" s="123">
        <v>45.057944673402602</v>
      </c>
      <c r="Y15" s="123">
        <v>45.151893016173801</v>
      </c>
    </row>
    <row r="16" spans="1:25" x14ac:dyDescent="0.3">
      <c r="A16" s="112">
        <v>0</v>
      </c>
      <c r="B16" s="113">
        <v>48</v>
      </c>
      <c r="C16" s="113" t="s">
        <v>276</v>
      </c>
      <c r="D16" s="11">
        <v>2</v>
      </c>
      <c r="E16" s="11">
        <v>3</v>
      </c>
      <c r="F16" s="11">
        <v>4</v>
      </c>
      <c r="G16" s="114">
        <f t="shared" si="0"/>
        <v>1</v>
      </c>
      <c r="H16" s="11">
        <v>3</v>
      </c>
      <c r="I16" s="114">
        <f t="shared" si="1"/>
        <v>2</v>
      </c>
      <c r="J16" s="11">
        <v>2</v>
      </c>
      <c r="K16" s="11">
        <v>3</v>
      </c>
      <c r="L16" s="11">
        <v>4</v>
      </c>
      <c r="M16" s="11">
        <v>3</v>
      </c>
      <c r="N16" s="115">
        <f t="shared" si="2"/>
        <v>27</v>
      </c>
      <c r="O16" s="116">
        <f t="shared" si="3"/>
        <v>6</v>
      </c>
      <c r="P16" s="117">
        <f t="shared" si="4"/>
        <v>21</v>
      </c>
      <c r="Q16" s="118">
        <f t="shared" si="5"/>
        <v>16</v>
      </c>
      <c r="S16" s="124">
        <v>12</v>
      </c>
      <c r="T16" s="123">
        <v>45.651577403701502</v>
      </c>
      <c r="U16" s="123">
        <v>47.794450737187901</v>
      </c>
      <c r="V16" s="123">
        <v>46.543983933581501</v>
      </c>
      <c r="W16" s="123">
        <v>47.433683155565902</v>
      </c>
      <c r="X16" s="123">
        <v>48.220860082424899</v>
      </c>
      <c r="Y16" s="123">
        <v>47.849793555290397</v>
      </c>
    </row>
    <row r="17" spans="1:25" x14ac:dyDescent="0.3">
      <c r="A17" s="112">
        <v>0</v>
      </c>
      <c r="B17" s="113">
        <v>48</v>
      </c>
      <c r="C17" s="113" t="s">
        <v>276</v>
      </c>
      <c r="D17" s="11">
        <v>1</v>
      </c>
      <c r="E17" s="11">
        <v>1</v>
      </c>
      <c r="F17" s="11">
        <v>1</v>
      </c>
      <c r="G17" s="114">
        <f t="shared" si="0"/>
        <v>4</v>
      </c>
      <c r="H17" s="11">
        <v>2</v>
      </c>
      <c r="I17" s="114">
        <f t="shared" si="1"/>
        <v>3</v>
      </c>
      <c r="J17" s="11">
        <v>1</v>
      </c>
      <c r="K17" s="11">
        <v>1</v>
      </c>
      <c r="L17" s="11">
        <v>1</v>
      </c>
      <c r="M17" s="11">
        <v>1</v>
      </c>
      <c r="N17" s="115">
        <f t="shared" si="2"/>
        <v>16</v>
      </c>
      <c r="O17" s="116">
        <f t="shared" si="3"/>
        <v>9</v>
      </c>
      <c r="P17" s="117">
        <f t="shared" si="4"/>
        <v>7</v>
      </c>
      <c r="Q17" s="118">
        <f t="shared" si="5"/>
        <v>5</v>
      </c>
      <c r="S17" s="124">
        <v>13</v>
      </c>
      <c r="T17" s="123">
        <v>48.602292736904097</v>
      </c>
      <c r="U17" s="123">
        <v>50.5607328634268</v>
      </c>
      <c r="V17" s="123">
        <v>49.2884672804432</v>
      </c>
      <c r="W17" s="123">
        <v>50.718568716441602</v>
      </c>
      <c r="X17" s="123">
        <v>51.383775491447302</v>
      </c>
      <c r="Y17" s="123">
        <v>50.547694094407099</v>
      </c>
    </row>
    <row r="18" spans="1:25" x14ac:dyDescent="0.3">
      <c r="A18" s="112">
        <v>0</v>
      </c>
      <c r="B18" s="113">
        <v>47</v>
      </c>
      <c r="C18" s="113" t="s">
        <v>276</v>
      </c>
      <c r="D18" s="11">
        <v>1</v>
      </c>
      <c r="E18" s="11">
        <v>1</v>
      </c>
      <c r="F18" s="11">
        <v>1</v>
      </c>
      <c r="G18" s="114">
        <f t="shared" si="0"/>
        <v>4</v>
      </c>
      <c r="H18" s="11">
        <v>4</v>
      </c>
      <c r="I18" s="114">
        <f t="shared" si="1"/>
        <v>1</v>
      </c>
      <c r="J18" s="11">
        <v>2</v>
      </c>
      <c r="K18" s="11">
        <v>1</v>
      </c>
      <c r="L18" s="11">
        <v>1</v>
      </c>
      <c r="M18" s="11">
        <v>1</v>
      </c>
      <c r="N18" s="115">
        <f t="shared" si="2"/>
        <v>17</v>
      </c>
      <c r="O18" s="116">
        <f t="shared" si="3"/>
        <v>9</v>
      </c>
      <c r="P18" s="117">
        <f t="shared" si="4"/>
        <v>8</v>
      </c>
      <c r="Q18" s="118">
        <f t="shared" si="5"/>
        <v>6</v>
      </c>
      <c r="S18" s="124">
        <v>14</v>
      </c>
      <c r="T18" s="123">
        <v>51.5530080701066</v>
      </c>
      <c r="U18" s="123">
        <v>53.327014989665798</v>
      </c>
      <c r="V18" s="123">
        <v>52.032950627304999</v>
      </c>
      <c r="W18" s="123">
        <v>54.003454277317203</v>
      </c>
      <c r="X18" s="123">
        <v>54.546690900469599</v>
      </c>
      <c r="Y18" s="123">
        <v>53.245594633523901</v>
      </c>
    </row>
    <row r="19" spans="1:25" x14ac:dyDescent="0.3">
      <c r="A19" s="112">
        <v>0</v>
      </c>
      <c r="B19" s="113">
        <v>47</v>
      </c>
      <c r="C19" s="113" t="s">
        <v>276</v>
      </c>
      <c r="D19" s="11">
        <v>2</v>
      </c>
      <c r="E19" s="11">
        <v>4</v>
      </c>
      <c r="F19" s="11">
        <v>1</v>
      </c>
      <c r="G19" s="114">
        <f t="shared" si="0"/>
        <v>4</v>
      </c>
      <c r="H19" s="11">
        <v>1</v>
      </c>
      <c r="I19" s="114">
        <f t="shared" si="1"/>
        <v>4</v>
      </c>
      <c r="J19" s="11">
        <v>1</v>
      </c>
      <c r="K19" s="11">
        <v>1</v>
      </c>
      <c r="L19" s="11">
        <v>1</v>
      </c>
      <c r="M19" s="11">
        <v>1</v>
      </c>
      <c r="N19" s="115">
        <f t="shared" si="2"/>
        <v>20</v>
      </c>
      <c r="O19" s="116">
        <f t="shared" si="3"/>
        <v>9</v>
      </c>
      <c r="P19" s="117">
        <f t="shared" si="4"/>
        <v>11</v>
      </c>
      <c r="Q19" s="118">
        <f t="shared" si="5"/>
        <v>5</v>
      </c>
      <c r="S19" s="124">
        <v>15</v>
      </c>
      <c r="T19" s="123">
        <v>54.503723403309202</v>
      </c>
      <c r="U19" s="123">
        <v>56.093297115904797</v>
      </c>
      <c r="V19" s="123">
        <v>54.777433974166797</v>
      </c>
      <c r="W19" s="123">
        <v>57.288339838192897</v>
      </c>
      <c r="X19" s="123">
        <v>57.709606309491903</v>
      </c>
      <c r="Y19" s="123">
        <v>55.943495172640503</v>
      </c>
    </row>
    <row r="20" spans="1:25" x14ac:dyDescent="0.3">
      <c r="A20" s="112">
        <v>0</v>
      </c>
      <c r="B20" s="113">
        <v>47</v>
      </c>
      <c r="C20" s="113" t="s">
        <v>276</v>
      </c>
      <c r="D20" s="11">
        <v>4</v>
      </c>
      <c r="E20" s="11">
        <v>3</v>
      </c>
      <c r="F20" s="11">
        <v>1</v>
      </c>
      <c r="G20" s="114">
        <f t="shared" si="0"/>
        <v>4</v>
      </c>
      <c r="H20" s="11">
        <v>1</v>
      </c>
      <c r="I20" s="114">
        <f t="shared" si="1"/>
        <v>4</v>
      </c>
      <c r="J20" s="11">
        <v>3</v>
      </c>
      <c r="K20" s="11">
        <v>1</v>
      </c>
      <c r="L20" s="11">
        <v>4</v>
      </c>
      <c r="M20" s="11">
        <v>1</v>
      </c>
      <c r="N20" s="115">
        <f t="shared" si="2"/>
        <v>26</v>
      </c>
      <c r="O20" s="116">
        <f t="shared" si="3"/>
        <v>9</v>
      </c>
      <c r="P20" s="117">
        <f t="shared" si="4"/>
        <v>17</v>
      </c>
      <c r="Q20" s="118">
        <f t="shared" si="5"/>
        <v>10</v>
      </c>
      <c r="S20" s="124">
        <v>16</v>
      </c>
      <c r="T20" s="123">
        <v>57.454438736511797</v>
      </c>
      <c r="U20" s="123">
        <v>58.859579242143703</v>
      </c>
      <c r="V20" s="123">
        <v>57.521917321028603</v>
      </c>
      <c r="W20" s="123">
        <v>60.573225399068598</v>
      </c>
      <c r="X20" s="123">
        <v>60.872521718514299</v>
      </c>
      <c r="Y20" s="123">
        <v>58.641395711757198</v>
      </c>
    </row>
    <row r="21" spans="1:25" x14ac:dyDescent="0.3">
      <c r="A21" s="112">
        <v>1</v>
      </c>
      <c r="B21" s="113">
        <v>47</v>
      </c>
      <c r="C21" s="113" t="s">
        <v>276</v>
      </c>
      <c r="D21" s="11">
        <v>1</v>
      </c>
      <c r="E21" s="11">
        <v>3</v>
      </c>
      <c r="F21" s="11">
        <v>3</v>
      </c>
      <c r="G21" s="114">
        <f t="shared" si="0"/>
        <v>2</v>
      </c>
      <c r="H21" s="11">
        <v>3</v>
      </c>
      <c r="I21" s="114">
        <f t="shared" si="1"/>
        <v>2</v>
      </c>
      <c r="J21" s="11">
        <v>2</v>
      </c>
      <c r="K21" s="11">
        <v>2</v>
      </c>
      <c r="L21" s="11">
        <v>2</v>
      </c>
      <c r="M21" s="11">
        <v>3</v>
      </c>
      <c r="N21" s="115">
        <f t="shared" si="2"/>
        <v>23</v>
      </c>
      <c r="O21" s="116">
        <f t="shared" si="3"/>
        <v>7</v>
      </c>
      <c r="P21" s="117">
        <f t="shared" si="4"/>
        <v>16</v>
      </c>
      <c r="Q21" s="118">
        <f t="shared" si="5"/>
        <v>12</v>
      </c>
      <c r="S21" s="124">
        <v>17</v>
      </c>
      <c r="T21" s="123">
        <v>60.4051540697143</v>
      </c>
      <c r="U21" s="123">
        <v>61.625861368382701</v>
      </c>
      <c r="V21" s="123">
        <v>60.266400667890402</v>
      </c>
      <c r="W21" s="123">
        <v>63.858110959944298</v>
      </c>
      <c r="X21" s="123">
        <v>64.035437127536596</v>
      </c>
      <c r="Y21" s="123">
        <v>61.3392962508739</v>
      </c>
    </row>
    <row r="22" spans="1:25" x14ac:dyDescent="0.3">
      <c r="A22" s="112">
        <v>0</v>
      </c>
      <c r="B22" s="113">
        <v>47</v>
      </c>
      <c r="C22" s="113" t="s">
        <v>276</v>
      </c>
      <c r="D22" s="11">
        <v>2</v>
      </c>
      <c r="E22" s="11">
        <v>4</v>
      </c>
      <c r="F22" s="11">
        <v>1</v>
      </c>
      <c r="G22" s="114">
        <f t="shared" si="0"/>
        <v>4</v>
      </c>
      <c r="H22" s="11">
        <v>3</v>
      </c>
      <c r="I22" s="114">
        <f t="shared" si="1"/>
        <v>2</v>
      </c>
      <c r="J22" s="11">
        <v>1</v>
      </c>
      <c r="K22" s="11">
        <v>2</v>
      </c>
      <c r="L22" s="11">
        <v>2</v>
      </c>
      <c r="M22" s="11">
        <v>1</v>
      </c>
      <c r="N22" s="115">
        <f t="shared" si="2"/>
        <v>22</v>
      </c>
      <c r="O22" s="116">
        <f t="shared" si="3"/>
        <v>9</v>
      </c>
      <c r="P22" s="117">
        <f t="shared" si="4"/>
        <v>13</v>
      </c>
      <c r="Q22" s="118">
        <f t="shared" si="5"/>
        <v>7</v>
      </c>
      <c r="S22" s="124">
        <v>18</v>
      </c>
      <c r="T22" s="123">
        <v>63.355869402916902</v>
      </c>
      <c r="U22" s="123">
        <v>64.392143494621706</v>
      </c>
      <c r="V22" s="123">
        <v>63.0108840147522</v>
      </c>
      <c r="W22" s="123">
        <v>67.142996520820006</v>
      </c>
      <c r="X22" s="123">
        <v>67.1983525365589</v>
      </c>
      <c r="Y22" s="123">
        <v>64.037196789990602</v>
      </c>
    </row>
    <row r="23" spans="1:25" x14ac:dyDescent="0.3">
      <c r="A23" s="112">
        <v>0</v>
      </c>
      <c r="B23" s="113">
        <v>46</v>
      </c>
      <c r="C23" s="113" t="s">
        <v>276</v>
      </c>
      <c r="D23" s="11">
        <v>3</v>
      </c>
      <c r="E23" s="11">
        <v>3</v>
      </c>
      <c r="F23" s="11">
        <v>2</v>
      </c>
      <c r="G23" s="114">
        <f t="shared" si="0"/>
        <v>3</v>
      </c>
      <c r="H23" s="11">
        <v>4</v>
      </c>
      <c r="I23" s="114">
        <f t="shared" si="1"/>
        <v>1</v>
      </c>
      <c r="J23" s="11">
        <v>1</v>
      </c>
      <c r="K23" s="11">
        <v>1</v>
      </c>
      <c r="L23" s="11">
        <v>3</v>
      </c>
      <c r="M23" s="11">
        <v>2</v>
      </c>
      <c r="N23" s="115">
        <f t="shared" si="2"/>
        <v>23</v>
      </c>
      <c r="O23" s="116">
        <f t="shared" si="3"/>
        <v>8</v>
      </c>
      <c r="P23" s="117">
        <f t="shared" si="4"/>
        <v>15</v>
      </c>
      <c r="Q23" s="118">
        <f t="shared" si="5"/>
        <v>9</v>
      </c>
      <c r="S23" s="124">
        <v>19</v>
      </c>
      <c r="T23" s="123">
        <v>66.306584736119504</v>
      </c>
      <c r="U23" s="123">
        <v>67.158425620860598</v>
      </c>
      <c r="V23" s="123">
        <v>65.755367361614006</v>
      </c>
      <c r="W23" s="123">
        <v>70.427882081695699</v>
      </c>
      <c r="X23" s="123">
        <v>70.361267945581304</v>
      </c>
      <c r="Y23" s="123">
        <v>66.735097329107305</v>
      </c>
    </row>
    <row r="24" spans="1:25" x14ac:dyDescent="0.3">
      <c r="A24" s="112">
        <v>0</v>
      </c>
      <c r="B24" s="113">
        <v>46</v>
      </c>
      <c r="C24" s="113" t="s">
        <v>276</v>
      </c>
      <c r="D24" s="11">
        <v>1</v>
      </c>
      <c r="E24" s="11">
        <v>3</v>
      </c>
      <c r="F24" s="11">
        <v>2</v>
      </c>
      <c r="G24" s="114">
        <f t="shared" si="0"/>
        <v>3</v>
      </c>
      <c r="H24" s="11">
        <v>4</v>
      </c>
      <c r="I24" s="114">
        <f t="shared" si="1"/>
        <v>1</v>
      </c>
      <c r="J24" s="11">
        <v>2</v>
      </c>
      <c r="K24" s="11">
        <v>1</v>
      </c>
      <c r="L24" s="11">
        <v>2</v>
      </c>
      <c r="M24" s="11">
        <v>1</v>
      </c>
      <c r="N24" s="115">
        <f t="shared" si="2"/>
        <v>20</v>
      </c>
      <c r="O24" s="116">
        <f t="shared" si="3"/>
        <v>8</v>
      </c>
      <c r="P24" s="117">
        <f t="shared" si="4"/>
        <v>12</v>
      </c>
      <c r="Q24" s="118">
        <f t="shared" si="5"/>
        <v>8</v>
      </c>
      <c r="S24" s="124">
        <v>20</v>
      </c>
      <c r="T24" s="123">
        <v>69.257300069322</v>
      </c>
      <c r="U24" s="123">
        <v>69.924707747099603</v>
      </c>
      <c r="V24" s="123">
        <v>68.499850708475805</v>
      </c>
      <c r="W24" s="123">
        <v>73.712767642571293</v>
      </c>
      <c r="X24" s="123">
        <v>73.524183354603593</v>
      </c>
      <c r="Y24" s="123">
        <v>69.432997868224007</v>
      </c>
    </row>
    <row r="25" spans="1:25" x14ac:dyDescent="0.3">
      <c r="A25" s="112">
        <v>1</v>
      </c>
      <c r="B25" s="113">
        <v>46</v>
      </c>
      <c r="C25" s="113" t="s">
        <v>276</v>
      </c>
      <c r="D25" s="11">
        <v>1</v>
      </c>
      <c r="E25" s="11">
        <v>4</v>
      </c>
      <c r="F25" s="11">
        <v>3</v>
      </c>
      <c r="G25" s="114">
        <f t="shared" si="0"/>
        <v>2</v>
      </c>
      <c r="H25" s="11">
        <v>2</v>
      </c>
      <c r="I25" s="114">
        <f t="shared" si="1"/>
        <v>3</v>
      </c>
      <c r="J25" s="11">
        <v>2</v>
      </c>
      <c r="K25" s="11">
        <v>2</v>
      </c>
      <c r="L25" s="11">
        <v>2</v>
      </c>
      <c r="M25" s="11">
        <v>1</v>
      </c>
      <c r="N25" s="115">
        <f t="shared" si="2"/>
        <v>22</v>
      </c>
      <c r="O25" s="116">
        <f t="shared" si="3"/>
        <v>7</v>
      </c>
      <c r="P25" s="117">
        <f t="shared" si="4"/>
        <v>15</v>
      </c>
      <c r="Q25" s="118">
        <f t="shared" si="5"/>
        <v>10</v>
      </c>
      <c r="S25" s="124">
        <v>21</v>
      </c>
      <c r="T25" s="123">
        <v>72.208015402524595</v>
      </c>
      <c r="U25" s="123">
        <v>72.690989873338594</v>
      </c>
      <c r="V25" s="123">
        <v>71.244334055337603</v>
      </c>
      <c r="W25" s="123">
        <v>76.997653203447001</v>
      </c>
      <c r="X25" s="123">
        <v>76.687098763625897</v>
      </c>
      <c r="Y25" s="123">
        <v>72.130898407340695</v>
      </c>
    </row>
    <row r="26" spans="1:25" x14ac:dyDescent="0.3">
      <c r="A26" s="112">
        <v>0</v>
      </c>
      <c r="B26" s="113">
        <v>46</v>
      </c>
      <c r="C26" s="113" t="s">
        <v>276</v>
      </c>
      <c r="D26" s="11">
        <v>3</v>
      </c>
      <c r="E26" s="11">
        <v>2</v>
      </c>
      <c r="F26" s="11">
        <v>1</v>
      </c>
      <c r="G26" s="114">
        <f t="shared" si="0"/>
        <v>4</v>
      </c>
      <c r="H26" s="11">
        <v>2</v>
      </c>
      <c r="I26" s="114">
        <f t="shared" si="1"/>
        <v>3</v>
      </c>
      <c r="J26" s="11">
        <v>1</v>
      </c>
      <c r="K26" s="11">
        <v>1</v>
      </c>
      <c r="L26" s="11">
        <v>1</v>
      </c>
      <c r="M26" s="11">
        <v>1</v>
      </c>
      <c r="N26" s="115">
        <f t="shared" si="2"/>
        <v>19</v>
      </c>
      <c r="O26" s="116">
        <f t="shared" si="3"/>
        <v>9</v>
      </c>
      <c r="P26" s="117">
        <f t="shared" si="4"/>
        <v>10</v>
      </c>
      <c r="Q26" s="118">
        <f t="shared" si="5"/>
        <v>5</v>
      </c>
      <c r="S26" s="124">
        <v>22</v>
      </c>
      <c r="T26" s="123">
        <v>75.158730735727204</v>
      </c>
      <c r="U26" s="123">
        <v>75.4572719995776</v>
      </c>
      <c r="V26" s="123">
        <v>73.988817402199402</v>
      </c>
      <c r="W26" s="123">
        <v>80.282538764322695</v>
      </c>
      <c r="X26" s="123">
        <v>79.850014172648301</v>
      </c>
      <c r="Y26" s="123">
        <v>74.828798946457397</v>
      </c>
    </row>
    <row r="27" spans="1:25" x14ac:dyDescent="0.3">
      <c r="A27" s="112">
        <v>0</v>
      </c>
      <c r="B27" s="113">
        <v>45</v>
      </c>
      <c r="C27" s="113" t="s">
        <v>276</v>
      </c>
      <c r="D27" s="11">
        <v>3</v>
      </c>
      <c r="E27" s="11">
        <v>3</v>
      </c>
      <c r="F27" s="11">
        <v>2</v>
      </c>
      <c r="G27" s="114">
        <f t="shared" si="0"/>
        <v>3</v>
      </c>
      <c r="H27" s="11">
        <v>2</v>
      </c>
      <c r="I27" s="114">
        <f t="shared" si="1"/>
        <v>3</v>
      </c>
      <c r="J27" s="11">
        <v>2</v>
      </c>
      <c r="K27" s="11">
        <v>1</v>
      </c>
      <c r="L27" s="11">
        <v>2</v>
      </c>
      <c r="M27" s="11">
        <v>2</v>
      </c>
      <c r="N27" s="115">
        <f t="shared" si="2"/>
        <v>23</v>
      </c>
      <c r="O27" s="116">
        <f t="shared" si="3"/>
        <v>8</v>
      </c>
      <c r="P27" s="117">
        <f t="shared" si="4"/>
        <v>15</v>
      </c>
      <c r="Q27" s="118">
        <f t="shared" si="5"/>
        <v>9</v>
      </c>
      <c r="S27" s="124">
        <v>23</v>
      </c>
      <c r="T27" s="123">
        <v>78.109446068929699</v>
      </c>
      <c r="U27" s="123">
        <v>78.223554125816506</v>
      </c>
      <c r="V27" s="123">
        <v>76.7333007490612</v>
      </c>
      <c r="W27" s="123">
        <v>83.567424325198402</v>
      </c>
      <c r="X27" s="123">
        <v>83.012929581670605</v>
      </c>
      <c r="Y27" s="123">
        <v>77.526699485574099</v>
      </c>
    </row>
    <row r="28" spans="1:25" x14ac:dyDescent="0.3">
      <c r="A28" s="112">
        <v>0</v>
      </c>
      <c r="B28" s="113">
        <v>45</v>
      </c>
      <c r="C28" s="113" t="s">
        <v>276</v>
      </c>
      <c r="D28" s="11">
        <v>3</v>
      </c>
      <c r="E28" s="11">
        <v>1</v>
      </c>
      <c r="F28" s="11">
        <v>2</v>
      </c>
      <c r="G28" s="114">
        <f t="shared" si="0"/>
        <v>3</v>
      </c>
      <c r="H28" s="11">
        <v>3</v>
      </c>
      <c r="I28" s="114">
        <f t="shared" si="1"/>
        <v>2</v>
      </c>
      <c r="J28" s="11">
        <v>1</v>
      </c>
      <c r="K28" s="11">
        <v>2</v>
      </c>
      <c r="L28" s="11">
        <v>1</v>
      </c>
      <c r="M28" s="11">
        <v>1</v>
      </c>
      <c r="N28" s="115">
        <f t="shared" si="2"/>
        <v>19</v>
      </c>
      <c r="O28" s="116">
        <f t="shared" si="3"/>
        <v>8</v>
      </c>
      <c r="P28" s="117">
        <f t="shared" si="4"/>
        <v>11</v>
      </c>
      <c r="Q28" s="118">
        <f t="shared" si="5"/>
        <v>7</v>
      </c>
      <c r="S28" s="124">
        <v>24</v>
      </c>
      <c r="T28" s="123">
        <v>81.060161402132294</v>
      </c>
      <c r="U28" s="123">
        <v>80.989836252055497</v>
      </c>
      <c r="V28" s="123">
        <v>79.477784095922999</v>
      </c>
      <c r="W28" s="123">
        <v>86.852309886074096</v>
      </c>
      <c r="X28" s="123">
        <v>86.175844990692894</v>
      </c>
      <c r="Y28" s="123">
        <v>80.224600024690801</v>
      </c>
    </row>
    <row r="29" spans="1:25" x14ac:dyDescent="0.3">
      <c r="A29" s="112">
        <v>0</v>
      </c>
      <c r="B29" s="113">
        <v>45</v>
      </c>
      <c r="C29" s="113" t="s">
        <v>276</v>
      </c>
      <c r="D29" s="11">
        <v>3</v>
      </c>
      <c r="E29" s="11">
        <v>4</v>
      </c>
      <c r="F29" s="11">
        <v>2</v>
      </c>
      <c r="G29" s="114">
        <f t="shared" si="0"/>
        <v>3</v>
      </c>
      <c r="H29" s="11">
        <v>1</v>
      </c>
      <c r="I29" s="114">
        <f t="shared" si="1"/>
        <v>4</v>
      </c>
      <c r="J29" s="11">
        <v>1</v>
      </c>
      <c r="K29" s="11">
        <v>1</v>
      </c>
      <c r="L29" s="11">
        <v>1</v>
      </c>
      <c r="M29" s="11">
        <v>1</v>
      </c>
      <c r="N29" s="115">
        <f t="shared" si="2"/>
        <v>21</v>
      </c>
      <c r="O29" s="116">
        <f t="shared" si="3"/>
        <v>8</v>
      </c>
      <c r="P29" s="117">
        <f t="shared" si="4"/>
        <v>13</v>
      </c>
      <c r="Q29" s="118">
        <f t="shared" si="5"/>
        <v>6</v>
      </c>
      <c r="S29" s="124">
        <v>25</v>
      </c>
      <c r="T29" s="123">
        <v>84.010876735334904</v>
      </c>
      <c r="U29" s="123">
        <v>83.756118378294502</v>
      </c>
      <c r="V29" s="123">
        <v>82.222267442784798</v>
      </c>
      <c r="W29" s="123">
        <v>90.137195446949804</v>
      </c>
      <c r="X29" s="123">
        <v>89.338760399715198</v>
      </c>
      <c r="Y29" s="123">
        <v>82.922500563807503</v>
      </c>
    </row>
    <row r="30" spans="1:25" x14ac:dyDescent="0.3">
      <c r="A30" s="112">
        <v>0</v>
      </c>
      <c r="B30" s="113">
        <v>45</v>
      </c>
      <c r="C30" s="113" t="s">
        <v>276</v>
      </c>
      <c r="D30" s="11">
        <v>3</v>
      </c>
      <c r="E30" s="11">
        <v>2</v>
      </c>
      <c r="F30" s="11">
        <v>1</v>
      </c>
      <c r="G30" s="114">
        <f t="shared" si="0"/>
        <v>4</v>
      </c>
      <c r="H30" s="11">
        <v>1</v>
      </c>
      <c r="I30" s="114">
        <f t="shared" si="1"/>
        <v>4</v>
      </c>
      <c r="J30" s="11">
        <v>1</v>
      </c>
      <c r="K30" s="11">
        <v>1</v>
      </c>
      <c r="L30" s="11">
        <v>1</v>
      </c>
      <c r="M30" s="11">
        <v>1</v>
      </c>
      <c r="N30" s="115">
        <f t="shared" si="2"/>
        <v>19</v>
      </c>
      <c r="O30" s="116">
        <f t="shared" si="3"/>
        <v>9</v>
      </c>
      <c r="P30" s="117">
        <f t="shared" si="4"/>
        <v>10</v>
      </c>
      <c r="Q30" s="118">
        <f t="shared" si="5"/>
        <v>5</v>
      </c>
      <c r="S30" s="124">
        <v>26</v>
      </c>
      <c r="T30" s="123">
        <v>86.961592068537399</v>
      </c>
      <c r="U30" s="123">
        <v>86.522400504533394</v>
      </c>
      <c r="V30" s="123">
        <v>84.966750789646596</v>
      </c>
      <c r="W30" s="123">
        <v>93.422081007825398</v>
      </c>
      <c r="X30" s="123">
        <v>92.501675808737602</v>
      </c>
      <c r="Y30" s="123">
        <v>85.620401102924205</v>
      </c>
    </row>
    <row r="31" spans="1:25" x14ac:dyDescent="0.3">
      <c r="A31" s="112">
        <v>1</v>
      </c>
      <c r="B31" s="113">
        <v>44</v>
      </c>
      <c r="C31" s="113" t="s">
        <v>276</v>
      </c>
      <c r="D31" s="11">
        <v>3</v>
      </c>
      <c r="E31" s="11">
        <v>3</v>
      </c>
      <c r="F31" s="11">
        <v>2</v>
      </c>
      <c r="G31" s="114">
        <f t="shared" si="0"/>
        <v>3</v>
      </c>
      <c r="H31" s="11">
        <v>3</v>
      </c>
      <c r="I31" s="114">
        <f t="shared" si="1"/>
        <v>2</v>
      </c>
      <c r="J31" s="11">
        <v>1</v>
      </c>
      <c r="K31" s="11">
        <v>1</v>
      </c>
      <c r="L31" s="11">
        <v>2</v>
      </c>
      <c r="M31" s="11">
        <v>2</v>
      </c>
      <c r="N31" s="115">
        <f t="shared" si="2"/>
        <v>22</v>
      </c>
      <c r="O31" s="116">
        <f t="shared" si="3"/>
        <v>8</v>
      </c>
      <c r="P31" s="117">
        <f t="shared" si="4"/>
        <v>14</v>
      </c>
      <c r="Q31" s="118">
        <f t="shared" si="5"/>
        <v>8</v>
      </c>
    </row>
    <row r="32" spans="1:25" x14ac:dyDescent="0.3">
      <c r="A32" s="112">
        <v>0</v>
      </c>
      <c r="B32" s="113">
        <v>44</v>
      </c>
      <c r="C32" s="113" t="s">
        <v>276</v>
      </c>
      <c r="D32" s="11">
        <v>1</v>
      </c>
      <c r="E32" s="11">
        <v>4</v>
      </c>
      <c r="F32" s="11">
        <v>2</v>
      </c>
      <c r="G32" s="114">
        <f t="shared" si="0"/>
        <v>3</v>
      </c>
      <c r="H32" s="11">
        <v>4</v>
      </c>
      <c r="I32" s="114">
        <f t="shared" si="1"/>
        <v>1</v>
      </c>
      <c r="J32" s="11">
        <v>1</v>
      </c>
      <c r="K32" s="11">
        <v>1</v>
      </c>
      <c r="L32" s="11">
        <v>2</v>
      </c>
      <c r="M32" s="11">
        <v>1</v>
      </c>
      <c r="N32" s="115">
        <f t="shared" si="2"/>
        <v>20</v>
      </c>
      <c r="O32" s="116">
        <f t="shared" si="3"/>
        <v>8</v>
      </c>
      <c r="P32" s="117">
        <f t="shared" si="4"/>
        <v>12</v>
      </c>
      <c r="Q32" s="118">
        <f t="shared" si="5"/>
        <v>7</v>
      </c>
      <c r="S32" s="119"/>
      <c r="T32" s="120" t="s">
        <v>426</v>
      </c>
      <c r="U32" s="120"/>
      <c r="V32" s="120"/>
      <c r="W32" s="120"/>
      <c r="X32" s="120"/>
      <c r="Y32" s="120"/>
    </row>
    <row r="33" spans="1:25" x14ac:dyDescent="0.3">
      <c r="A33" s="112">
        <v>1</v>
      </c>
      <c r="B33" s="113">
        <v>44</v>
      </c>
      <c r="C33" s="113" t="s">
        <v>276</v>
      </c>
      <c r="D33" s="11">
        <v>2</v>
      </c>
      <c r="E33" s="11">
        <v>3</v>
      </c>
      <c r="F33" s="11">
        <v>1</v>
      </c>
      <c r="G33" s="114">
        <f t="shared" si="0"/>
        <v>4</v>
      </c>
      <c r="H33" s="11">
        <v>3</v>
      </c>
      <c r="I33" s="114">
        <f t="shared" si="1"/>
        <v>2</v>
      </c>
      <c r="J33" s="11">
        <v>2</v>
      </c>
      <c r="K33" s="11">
        <v>1</v>
      </c>
      <c r="L33" s="11">
        <v>1</v>
      </c>
      <c r="M33" s="11">
        <v>2</v>
      </c>
      <c r="N33" s="115">
        <f t="shared" si="2"/>
        <v>21</v>
      </c>
      <c r="O33" s="116">
        <f t="shared" si="3"/>
        <v>9</v>
      </c>
      <c r="P33" s="117">
        <f t="shared" si="4"/>
        <v>12</v>
      </c>
      <c r="Q33" s="118">
        <f t="shared" si="5"/>
        <v>7</v>
      </c>
      <c r="S33" s="126" t="s">
        <v>425</v>
      </c>
      <c r="T33" s="122" t="s">
        <v>427</v>
      </c>
      <c r="U33" s="122" t="s">
        <v>428</v>
      </c>
      <c r="V33" s="122" t="s">
        <v>429</v>
      </c>
      <c r="W33" s="122" t="s">
        <v>430</v>
      </c>
      <c r="X33" s="122" t="s">
        <v>431</v>
      </c>
      <c r="Y33" s="122" t="s">
        <v>432</v>
      </c>
    </row>
    <row r="34" spans="1:25" x14ac:dyDescent="0.3">
      <c r="A34" s="112">
        <v>1</v>
      </c>
      <c r="B34" s="113">
        <v>44</v>
      </c>
      <c r="C34" s="113" t="s">
        <v>276</v>
      </c>
      <c r="D34" s="11">
        <v>1</v>
      </c>
      <c r="E34" s="11">
        <v>2</v>
      </c>
      <c r="F34" s="11">
        <v>1</v>
      </c>
      <c r="G34" s="114">
        <f t="shared" si="0"/>
        <v>4</v>
      </c>
      <c r="H34" s="11">
        <v>3</v>
      </c>
      <c r="I34" s="114">
        <f t="shared" si="1"/>
        <v>2</v>
      </c>
      <c r="J34" s="11">
        <v>1</v>
      </c>
      <c r="K34" s="11">
        <v>1</v>
      </c>
      <c r="L34" s="11">
        <v>1</v>
      </c>
      <c r="M34" s="11">
        <v>1</v>
      </c>
      <c r="N34" s="115">
        <f t="shared" si="2"/>
        <v>17</v>
      </c>
      <c r="O34" s="116">
        <f t="shared" si="3"/>
        <v>9</v>
      </c>
      <c r="P34" s="117">
        <f t="shared" si="4"/>
        <v>8</v>
      </c>
      <c r="Q34" s="118">
        <f t="shared" si="5"/>
        <v>5</v>
      </c>
      <c r="S34" s="126">
        <v>5</v>
      </c>
      <c r="T34" s="123">
        <v>32.991112739434698</v>
      </c>
      <c r="U34" s="123">
        <v>40.014796790611598</v>
      </c>
      <c r="V34" s="123">
        <v>38.435857397367599</v>
      </c>
      <c r="W34" s="123">
        <v>36.900118686938399</v>
      </c>
      <c r="X34" s="123">
        <v>37.293374431685898</v>
      </c>
      <c r="Y34" s="123">
        <v>38.603141096901197</v>
      </c>
    </row>
    <row r="35" spans="1:25" x14ac:dyDescent="0.3">
      <c r="A35" s="112">
        <v>0</v>
      </c>
      <c r="B35" s="113">
        <v>44</v>
      </c>
      <c r="C35" s="113" t="s">
        <v>276</v>
      </c>
      <c r="D35" s="11">
        <v>2</v>
      </c>
      <c r="E35" s="11">
        <v>4</v>
      </c>
      <c r="F35" s="11">
        <v>1</v>
      </c>
      <c r="G35" s="114">
        <f t="shared" si="0"/>
        <v>4</v>
      </c>
      <c r="H35" s="11">
        <v>2</v>
      </c>
      <c r="I35" s="114">
        <f t="shared" si="1"/>
        <v>3</v>
      </c>
      <c r="J35" s="11">
        <v>2</v>
      </c>
      <c r="K35" s="11">
        <v>1</v>
      </c>
      <c r="L35" s="11">
        <v>1</v>
      </c>
      <c r="M35" s="11">
        <v>1</v>
      </c>
      <c r="N35" s="115">
        <f t="shared" si="2"/>
        <v>21</v>
      </c>
      <c r="O35" s="116">
        <f t="shared" si="3"/>
        <v>9</v>
      </c>
      <c r="P35" s="117">
        <f t="shared" si="4"/>
        <v>12</v>
      </c>
      <c r="Q35" s="118">
        <f t="shared" si="5"/>
        <v>6</v>
      </c>
      <c r="S35" s="126">
        <v>6</v>
      </c>
      <c r="T35" s="123">
        <v>37.300030845444603</v>
      </c>
      <c r="U35" s="123">
        <v>43.2988191794771</v>
      </c>
      <c r="V35" s="123">
        <v>41.793189120712498</v>
      </c>
      <c r="W35" s="123">
        <v>40.983198576723801</v>
      </c>
      <c r="X35" s="123">
        <v>41.359494613546403</v>
      </c>
      <c r="Y35" s="123">
        <v>42.071750328279101</v>
      </c>
    </row>
    <row r="36" spans="1:25" x14ac:dyDescent="0.3">
      <c r="A36" s="112">
        <v>1</v>
      </c>
      <c r="B36" s="113">
        <v>44</v>
      </c>
      <c r="C36" s="113" t="s">
        <v>276</v>
      </c>
      <c r="D36" s="11">
        <v>2</v>
      </c>
      <c r="E36" s="11">
        <v>3</v>
      </c>
      <c r="F36" s="11">
        <v>1</v>
      </c>
      <c r="G36" s="114">
        <f t="shared" si="0"/>
        <v>4</v>
      </c>
      <c r="H36" s="11">
        <v>1</v>
      </c>
      <c r="I36" s="114">
        <f t="shared" si="1"/>
        <v>4</v>
      </c>
      <c r="J36" s="11">
        <v>1</v>
      </c>
      <c r="K36" s="11">
        <v>1</v>
      </c>
      <c r="L36" s="11">
        <v>1</v>
      </c>
      <c r="M36" s="11">
        <v>2</v>
      </c>
      <c r="N36" s="115">
        <f t="shared" si="2"/>
        <v>20</v>
      </c>
      <c r="O36" s="116">
        <f t="shared" si="3"/>
        <v>9</v>
      </c>
      <c r="P36" s="117">
        <f t="shared" si="4"/>
        <v>11</v>
      </c>
      <c r="Q36" s="118">
        <f t="shared" si="5"/>
        <v>6</v>
      </c>
      <c r="S36" s="126">
        <v>7</v>
      </c>
      <c r="T36" s="123">
        <v>41.608948951454501</v>
      </c>
      <c r="U36" s="123">
        <v>46.582841568342602</v>
      </c>
      <c r="V36" s="123">
        <v>45.150520844057397</v>
      </c>
      <c r="W36" s="123">
        <v>45.066278466509303</v>
      </c>
      <c r="X36" s="123">
        <v>45.425614795406901</v>
      </c>
      <c r="Y36" s="123">
        <v>45.540359559656999</v>
      </c>
    </row>
    <row r="37" spans="1:25" x14ac:dyDescent="0.3">
      <c r="A37" s="112">
        <v>1</v>
      </c>
      <c r="B37" s="113">
        <v>43</v>
      </c>
      <c r="C37" s="113" t="s">
        <v>276</v>
      </c>
      <c r="D37" s="11">
        <v>2</v>
      </c>
      <c r="E37" s="11">
        <v>2</v>
      </c>
      <c r="F37" s="11">
        <v>1</v>
      </c>
      <c r="G37" s="114">
        <f t="shared" si="0"/>
        <v>4</v>
      </c>
      <c r="H37" s="11">
        <v>3</v>
      </c>
      <c r="I37" s="114">
        <f t="shared" si="1"/>
        <v>2</v>
      </c>
      <c r="J37" s="11">
        <v>3</v>
      </c>
      <c r="K37" s="11">
        <v>2</v>
      </c>
      <c r="L37" s="11">
        <v>3</v>
      </c>
      <c r="M37" s="11">
        <v>3</v>
      </c>
      <c r="N37" s="115">
        <f t="shared" si="2"/>
        <v>25</v>
      </c>
      <c r="O37" s="116">
        <f t="shared" si="3"/>
        <v>9</v>
      </c>
      <c r="P37" s="117">
        <f t="shared" si="4"/>
        <v>16</v>
      </c>
      <c r="Q37" s="118">
        <f t="shared" si="5"/>
        <v>12</v>
      </c>
      <c r="S37" s="126">
        <v>8</v>
      </c>
      <c r="T37" s="123">
        <v>45.917867057464299</v>
      </c>
      <c r="U37" s="123">
        <v>49.866863957208203</v>
      </c>
      <c r="V37" s="123">
        <v>48.507852567402303</v>
      </c>
      <c r="W37" s="123">
        <v>49.149358356294698</v>
      </c>
      <c r="X37" s="123">
        <v>49.491734977267399</v>
      </c>
      <c r="Y37" s="123">
        <v>49.008968791034903</v>
      </c>
    </row>
    <row r="38" spans="1:25" x14ac:dyDescent="0.3">
      <c r="A38" s="112">
        <v>1</v>
      </c>
      <c r="B38" s="113">
        <v>43</v>
      </c>
      <c r="C38" s="113" t="s">
        <v>276</v>
      </c>
      <c r="D38" s="11">
        <v>1</v>
      </c>
      <c r="E38" s="11">
        <v>2</v>
      </c>
      <c r="F38" s="11">
        <v>2</v>
      </c>
      <c r="G38" s="114">
        <f t="shared" si="0"/>
        <v>3</v>
      </c>
      <c r="H38" s="11">
        <v>3</v>
      </c>
      <c r="I38" s="114">
        <f t="shared" si="1"/>
        <v>2</v>
      </c>
      <c r="J38" s="11">
        <v>3</v>
      </c>
      <c r="K38" s="11">
        <v>2</v>
      </c>
      <c r="L38" s="11">
        <v>2</v>
      </c>
      <c r="M38" s="11">
        <v>1</v>
      </c>
      <c r="N38" s="115">
        <f t="shared" si="2"/>
        <v>21</v>
      </c>
      <c r="O38" s="116">
        <f t="shared" si="3"/>
        <v>8</v>
      </c>
      <c r="P38" s="117">
        <f t="shared" si="4"/>
        <v>13</v>
      </c>
      <c r="Q38" s="118">
        <f t="shared" si="5"/>
        <v>10</v>
      </c>
      <c r="S38" s="126">
        <v>9</v>
      </c>
      <c r="T38" s="123">
        <v>50.226785163474197</v>
      </c>
      <c r="U38" s="123">
        <v>53.150886346073698</v>
      </c>
      <c r="V38" s="123">
        <v>51.865184290747202</v>
      </c>
      <c r="W38" s="123">
        <v>53.2324382460801</v>
      </c>
      <c r="X38" s="123">
        <v>53.557855159127897</v>
      </c>
      <c r="Y38" s="123">
        <v>52.4775780224128</v>
      </c>
    </row>
    <row r="39" spans="1:25" x14ac:dyDescent="0.3">
      <c r="A39" s="112">
        <v>0</v>
      </c>
      <c r="B39" s="113">
        <v>43</v>
      </c>
      <c r="C39" s="113" t="s">
        <v>276</v>
      </c>
      <c r="D39" s="11">
        <v>1</v>
      </c>
      <c r="E39" s="11">
        <v>1</v>
      </c>
      <c r="F39" s="11">
        <v>1</v>
      </c>
      <c r="G39" s="114">
        <f t="shared" si="0"/>
        <v>4</v>
      </c>
      <c r="H39" s="11">
        <v>3</v>
      </c>
      <c r="I39" s="114">
        <f t="shared" si="1"/>
        <v>2</v>
      </c>
      <c r="J39" s="11">
        <v>2</v>
      </c>
      <c r="K39" s="11">
        <v>1</v>
      </c>
      <c r="L39" s="11">
        <v>1</v>
      </c>
      <c r="M39" s="11">
        <v>3</v>
      </c>
      <c r="N39" s="115">
        <f t="shared" si="2"/>
        <v>19</v>
      </c>
      <c r="O39" s="116">
        <f t="shared" si="3"/>
        <v>9</v>
      </c>
      <c r="P39" s="117">
        <f t="shared" si="4"/>
        <v>10</v>
      </c>
      <c r="Q39" s="118">
        <f t="shared" si="5"/>
        <v>8</v>
      </c>
      <c r="S39" s="126">
        <v>10</v>
      </c>
      <c r="T39" s="123">
        <v>54.535703269484102</v>
      </c>
      <c r="U39" s="123">
        <v>56.434908734939199</v>
      </c>
      <c r="V39" s="123">
        <v>55.222516014092101</v>
      </c>
      <c r="W39" s="123">
        <v>57.315518135865602</v>
      </c>
      <c r="X39" s="123">
        <v>57.623975340988501</v>
      </c>
      <c r="Y39" s="123">
        <v>55.946187253790697</v>
      </c>
    </row>
    <row r="40" spans="1:25" x14ac:dyDescent="0.3">
      <c r="A40" s="112">
        <v>1</v>
      </c>
      <c r="B40" s="113">
        <v>43</v>
      </c>
      <c r="C40" s="113" t="s">
        <v>276</v>
      </c>
      <c r="D40" s="11">
        <v>2</v>
      </c>
      <c r="E40" s="11">
        <v>2</v>
      </c>
      <c r="F40" s="11">
        <v>1</v>
      </c>
      <c r="G40" s="114">
        <f t="shared" si="0"/>
        <v>4</v>
      </c>
      <c r="H40" s="11">
        <v>4</v>
      </c>
      <c r="I40" s="114">
        <f t="shared" si="1"/>
        <v>1</v>
      </c>
      <c r="J40" s="11">
        <v>2</v>
      </c>
      <c r="K40" s="11">
        <v>1</v>
      </c>
      <c r="L40" s="11">
        <v>1</v>
      </c>
      <c r="M40" s="11">
        <v>1</v>
      </c>
      <c r="N40" s="115">
        <f t="shared" si="2"/>
        <v>19</v>
      </c>
      <c r="O40" s="116">
        <f t="shared" si="3"/>
        <v>9</v>
      </c>
      <c r="P40" s="117">
        <f t="shared" si="4"/>
        <v>10</v>
      </c>
      <c r="Q40" s="118">
        <f t="shared" si="5"/>
        <v>6</v>
      </c>
      <c r="S40" s="126">
        <v>11</v>
      </c>
      <c r="T40" s="123">
        <v>58.844621375493901</v>
      </c>
      <c r="U40" s="123">
        <v>59.718931123804701</v>
      </c>
      <c r="V40" s="123">
        <v>58.579847737436999</v>
      </c>
      <c r="W40" s="123">
        <v>61.398598025650998</v>
      </c>
      <c r="X40" s="123">
        <v>61.690095522848999</v>
      </c>
      <c r="Y40" s="123">
        <v>59.414796485168601</v>
      </c>
    </row>
    <row r="41" spans="1:25" x14ac:dyDescent="0.3">
      <c r="A41" s="112">
        <v>0</v>
      </c>
      <c r="B41" s="113">
        <v>43</v>
      </c>
      <c r="C41" s="113" t="s">
        <v>276</v>
      </c>
      <c r="D41" s="11">
        <v>3</v>
      </c>
      <c r="E41" s="11">
        <v>2</v>
      </c>
      <c r="F41" s="11">
        <v>2</v>
      </c>
      <c r="G41" s="114">
        <f t="shared" si="0"/>
        <v>3</v>
      </c>
      <c r="H41" s="11">
        <v>3</v>
      </c>
      <c r="I41" s="114">
        <f t="shared" si="1"/>
        <v>2</v>
      </c>
      <c r="J41" s="11">
        <v>1</v>
      </c>
      <c r="K41" s="11">
        <v>1</v>
      </c>
      <c r="L41" s="11">
        <v>1</v>
      </c>
      <c r="M41" s="11">
        <v>1</v>
      </c>
      <c r="N41" s="115">
        <f t="shared" si="2"/>
        <v>19</v>
      </c>
      <c r="O41" s="116">
        <f t="shared" si="3"/>
        <v>8</v>
      </c>
      <c r="P41" s="117">
        <f t="shared" si="4"/>
        <v>11</v>
      </c>
      <c r="Q41" s="118">
        <f t="shared" si="5"/>
        <v>6</v>
      </c>
      <c r="S41" s="126">
        <v>12</v>
      </c>
      <c r="T41" s="123">
        <v>63.153539481503799</v>
      </c>
      <c r="U41" s="123">
        <v>63.002953512670203</v>
      </c>
      <c r="V41" s="123">
        <v>61.937179460781898</v>
      </c>
      <c r="W41" s="123">
        <v>65.481677915436507</v>
      </c>
      <c r="X41" s="123">
        <v>65.756215704709504</v>
      </c>
      <c r="Y41" s="123">
        <v>62.883405716546498</v>
      </c>
    </row>
    <row r="42" spans="1:25" x14ac:dyDescent="0.3">
      <c r="A42" s="112">
        <v>1</v>
      </c>
      <c r="B42" s="113">
        <v>43</v>
      </c>
      <c r="C42" s="113" t="s">
        <v>276</v>
      </c>
      <c r="D42" s="11">
        <v>1</v>
      </c>
      <c r="E42" s="11">
        <v>2</v>
      </c>
      <c r="F42" s="11">
        <v>1</v>
      </c>
      <c r="G42" s="114">
        <f t="shared" si="0"/>
        <v>4</v>
      </c>
      <c r="H42" s="11">
        <v>3</v>
      </c>
      <c r="I42" s="114">
        <f t="shared" si="1"/>
        <v>2</v>
      </c>
      <c r="J42" s="11">
        <v>1</v>
      </c>
      <c r="K42" s="11">
        <v>1</v>
      </c>
      <c r="L42" s="11">
        <v>1</v>
      </c>
      <c r="M42" s="11">
        <v>1</v>
      </c>
      <c r="N42" s="115">
        <f t="shared" si="2"/>
        <v>17</v>
      </c>
      <c r="O42" s="116">
        <f t="shared" si="3"/>
        <v>9</v>
      </c>
      <c r="P42" s="117">
        <f t="shared" si="4"/>
        <v>8</v>
      </c>
      <c r="Q42" s="118">
        <f t="shared" si="5"/>
        <v>5</v>
      </c>
      <c r="S42" s="126">
        <v>13</v>
      </c>
      <c r="T42" s="123">
        <v>67.462457587513697</v>
      </c>
      <c r="U42" s="123">
        <v>66.286975901535698</v>
      </c>
      <c r="V42" s="123">
        <v>65.294511184126804</v>
      </c>
      <c r="W42" s="123">
        <v>69.564757805221902</v>
      </c>
      <c r="X42" s="123">
        <v>69.822335886570002</v>
      </c>
      <c r="Y42" s="123">
        <v>66.352014947924403</v>
      </c>
    </row>
    <row r="43" spans="1:25" x14ac:dyDescent="0.3">
      <c r="A43" s="112">
        <v>0</v>
      </c>
      <c r="B43" s="113">
        <v>43</v>
      </c>
      <c r="C43" s="113" t="s">
        <v>276</v>
      </c>
      <c r="D43" s="11">
        <v>3</v>
      </c>
      <c r="E43" s="11">
        <v>2</v>
      </c>
      <c r="F43" s="11">
        <v>1</v>
      </c>
      <c r="G43" s="114">
        <f t="shared" si="0"/>
        <v>4</v>
      </c>
      <c r="H43" s="11">
        <v>2</v>
      </c>
      <c r="I43" s="114">
        <f t="shared" si="1"/>
        <v>3</v>
      </c>
      <c r="J43" s="11">
        <v>1</v>
      </c>
      <c r="K43" s="11">
        <v>1</v>
      </c>
      <c r="L43" s="11">
        <v>1</v>
      </c>
      <c r="M43" s="11">
        <v>1</v>
      </c>
      <c r="N43" s="115">
        <f t="shared" si="2"/>
        <v>19</v>
      </c>
      <c r="O43" s="116">
        <f t="shared" si="3"/>
        <v>9</v>
      </c>
      <c r="P43" s="117">
        <f t="shared" si="4"/>
        <v>10</v>
      </c>
      <c r="Q43" s="118">
        <f t="shared" si="5"/>
        <v>5</v>
      </c>
      <c r="S43" s="126">
        <v>14</v>
      </c>
      <c r="T43" s="123">
        <v>71.771375693523495</v>
      </c>
      <c r="U43" s="123">
        <v>69.570998290401306</v>
      </c>
      <c r="V43" s="123">
        <v>68.651842907471703</v>
      </c>
      <c r="W43" s="123">
        <v>73.647837695007297</v>
      </c>
      <c r="X43" s="123">
        <v>73.8884560684305</v>
      </c>
      <c r="Y43" s="123">
        <v>69.8206241793023</v>
      </c>
    </row>
    <row r="44" spans="1:25" x14ac:dyDescent="0.3">
      <c r="A44" s="112">
        <v>0</v>
      </c>
      <c r="B44" s="113">
        <v>43</v>
      </c>
      <c r="C44" s="113" t="s">
        <v>276</v>
      </c>
      <c r="D44" s="11">
        <v>4</v>
      </c>
      <c r="E44" s="11">
        <v>1</v>
      </c>
      <c r="F44" s="11">
        <v>1</v>
      </c>
      <c r="G44" s="114">
        <f t="shared" si="0"/>
        <v>4</v>
      </c>
      <c r="H44" s="11">
        <v>2</v>
      </c>
      <c r="I44" s="114">
        <f t="shared" si="1"/>
        <v>3</v>
      </c>
      <c r="J44" s="11">
        <v>1</v>
      </c>
      <c r="K44" s="11">
        <v>1</v>
      </c>
      <c r="L44" s="11">
        <v>1</v>
      </c>
      <c r="M44" s="11">
        <v>1</v>
      </c>
      <c r="N44" s="115">
        <f t="shared" si="2"/>
        <v>19</v>
      </c>
      <c r="O44" s="116">
        <f t="shared" si="3"/>
        <v>9</v>
      </c>
      <c r="P44" s="117">
        <f t="shared" si="4"/>
        <v>10</v>
      </c>
      <c r="Q44" s="118">
        <f t="shared" si="5"/>
        <v>5</v>
      </c>
      <c r="S44" s="126">
        <v>15</v>
      </c>
      <c r="T44" s="123">
        <v>76.080293799533393</v>
      </c>
      <c r="U44" s="123">
        <v>72.855020679266801</v>
      </c>
      <c r="V44" s="123">
        <v>72.009174630816602</v>
      </c>
      <c r="W44" s="123">
        <v>77.730917584792806</v>
      </c>
      <c r="X44" s="123">
        <v>77.954576250290998</v>
      </c>
      <c r="Y44" s="123">
        <v>73.289233410680197</v>
      </c>
    </row>
    <row r="45" spans="1:25" x14ac:dyDescent="0.3">
      <c r="A45" s="112">
        <v>0</v>
      </c>
      <c r="B45" s="113">
        <v>43</v>
      </c>
      <c r="C45" s="113" t="s">
        <v>276</v>
      </c>
      <c r="D45" s="11">
        <v>1</v>
      </c>
      <c r="E45" s="11">
        <v>1</v>
      </c>
      <c r="F45" s="11">
        <v>1</v>
      </c>
      <c r="G45" s="114">
        <f t="shared" si="0"/>
        <v>4</v>
      </c>
      <c r="H45" s="11">
        <v>2</v>
      </c>
      <c r="I45" s="114">
        <f t="shared" si="1"/>
        <v>3</v>
      </c>
      <c r="J45" s="11">
        <v>1</v>
      </c>
      <c r="K45" s="11">
        <v>1</v>
      </c>
      <c r="L45" s="11">
        <v>1</v>
      </c>
      <c r="M45" s="11">
        <v>1</v>
      </c>
      <c r="N45" s="115">
        <f t="shared" si="2"/>
        <v>16</v>
      </c>
      <c r="O45" s="116">
        <f t="shared" si="3"/>
        <v>9</v>
      </c>
      <c r="P45" s="117">
        <f t="shared" si="4"/>
        <v>7</v>
      </c>
      <c r="Q45" s="118">
        <f t="shared" si="5"/>
        <v>5</v>
      </c>
      <c r="S45" s="126">
        <v>16</v>
      </c>
      <c r="T45" s="123">
        <v>80.389211905543306</v>
      </c>
      <c r="U45" s="123">
        <v>76.139043068132295</v>
      </c>
      <c r="V45" s="123">
        <v>75.366506354161501</v>
      </c>
      <c r="W45" s="123">
        <v>81.813997474578201</v>
      </c>
      <c r="X45" s="123">
        <v>82.020696432151496</v>
      </c>
      <c r="Y45" s="123">
        <v>76.757842642058094</v>
      </c>
    </row>
    <row r="46" spans="1:25" x14ac:dyDescent="0.3">
      <c r="A46" s="112">
        <v>0</v>
      </c>
      <c r="B46" s="113">
        <v>43</v>
      </c>
      <c r="C46" s="113" t="s">
        <v>276</v>
      </c>
      <c r="D46" s="11">
        <v>2</v>
      </c>
      <c r="E46" s="11">
        <v>2</v>
      </c>
      <c r="F46" s="11">
        <v>2</v>
      </c>
      <c r="G46" s="114">
        <f t="shared" si="0"/>
        <v>3</v>
      </c>
      <c r="H46" s="11">
        <v>1</v>
      </c>
      <c r="I46" s="114">
        <f t="shared" si="1"/>
        <v>4</v>
      </c>
      <c r="J46" s="11">
        <v>1</v>
      </c>
      <c r="K46" s="11">
        <v>1</v>
      </c>
      <c r="L46" s="11">
        <v>3</v>
      </c>
      <c r="M46" s="11">
        <v>2</v>
      </c>
      <c r="N46" s="115">
        <f t="shared" si="2"/>
        <v>21</v>
      </c>
      <c r="O46" s="116">
        <f t="shared" si="3"/>
        <v>8</v>
      </c>
      <c r="P46" s="117">
        <f t="shared" si="4"/>
        <v>13</v>
      </c>
      <c r="Q46" s="118">
        <f t="shared" si="5"/>
        <v>9</v>
      </c>
      <c r="S46" s="126">
        <v>17</v>
      </c>
      <c r="T46" s="123">
        <v>84.698130011553204</v>
      </c>
      <c r="U46" s="123">
        <v>79.423065456997804</v>
      </c>
      <c r="V46" s="123">
        <v>78.7238380775064</v>
      </c>
      <c r="W46" s="123">
        <v>85.897077364363696</v>
      </c>
      <c r="X46" s="123">
        <v>86.086816614011994</v>
      </c>
      <c r="Y46" s="123">
        <v>80.226451873436005</v>
      </c>
    </row>
    <row r="47" spans="1:25" x14ac:dyDescent="0.3">
      <c r="A47" s="112">
        <v>0</v>
      </c>
      <c r="B47" s="113">
        <v>43</v>
      </c>
      <c r="C47" s="113" t="s">
        <v>276</v>
      </c>
      <c r="D47" s="11">
        <v>2</v>
      </c>
      <c r="E47" s="11">
        <v>3</v>
      </c>
      <c r="F47" s="11">
        <v>2</v>
      </c>
      <c r="G47" s="114">
        <f t="shared" si="0"/>
        <v>3</v>
      </c>
      <c r="H47" s="11">
        <v>3</v>
      </c>
      <c r="I47" s="114">
        <f t="shared" si="1"/>
        <v>2</v>
      </c>
      <c r="J47" s="11">
        <v>2</v>
      </c>
      <c r="K47" s="11">
        <v>2</v>
      </c>
      <c r="L47" s="11">
        <v>2</v>
      </c>
      <c r="M47" s="11">
        <v>2</v>
      </c>
      <c r="N47" s="115">
        <f t="shared" si="2"/>
        <v>23</v>
      </c>
      <c r="O47" s="116">
        <f t="shared" si="3"/>
        <v>8</v>
      </c>
      <c r="P47" s="117">
        <f t="shared" si="4"/>
        <v>15</v>
      </c>
      <c r="Q47" s="118">
        <f t="shared" si="5"/>
        <v>10</v>
      </c>
      <c r="S47" s="126">
        <v>18</v>
      </c>
      <c r="T47" s="123">
        <v>89.007048117563002</v>
      </c>
      <c r="U47" s="123">
        <v>82.707087845863299</v>
      </c>
      <c r="V47" s="123">
        <v>82.081169800851299</v>
      </c>
      <c r="W47" s="123">
        <v>89.980157254149105</v>
      </c>
      <c r="X47" s="123">
        <v>90.152936795872506</v>
      </c>
      <c r="Y47" s="123">
        <v>83.695061104813902</v>
      </c>
    </row>
    <row r="48" spans="1:25" x14ac:dyDescent="0.3">
      <c r="A48" s="112">
        <v>0</v>
      </c>
      <c r="B48" s="113">
        <v>42</v>
      </c>
      <c r="C48" s="113" t="s">
        <v>276</v>
      </c>
      <c r="D48" s="11">
        <v>3</v>
      </c>
      <c r="E48" s="11">
        <v>3</v>
      </c>
      <c r="F48" s="11">
        <v>2</v>
      </c>
      <c r="G48" s="114">
        <f t="shared" si="0"/>
        <v>3</v>
      </c>
      <c r="H48" s="11">
        <v>3</v>
      </c>
      <c r="I48" s="114">
        <f t="shared" si="1"/>
        <v>2</v>
      </c>
      <c r="J48" s="11">
        <v>2</v>
      </c>
      <c r="K48" s="11">
        <v>1</v>
      </c>
      <c r="L48" s="11">
        <v>2</v>
      </c>
      <c r="M48" s="11">
        <v>2</v>
      </c>
      <c r="N48" s="115">
        <f t="shared" si="2"/>
        <v>23</v>
      </c>
      <c r="O48" s="116">
        <f t="shared" si="3"/>
        <v>8</v>
      </c>
      <c r="P48" s="117">
        <f t="shared" si="4"/>
        <v>15</v>
      </c>
      <c r="Q48" s="118">
        <f t="shared" si="5"/>
        <v>9</v>
      </c>
      <c r="S48" s="126">
        <v>19</v>
      </c>
      <c r="T48" s="123">
        <v>93.3159662235729</v>
      </c>
      <c r="U48" s="123">
        <v>85.991110234728893</v>
      </c>
      <c r="V48" s="123">
        <v>85.438501524196198</v>
      </c>
      <c r="W48" s="123">
        <v>94.0632371439346</v>
      </c>
      <c r="X48" s="123">
        <v>94.219056977733004</v>
      </c>
      <c r="Y48" s="123">
        <v>87.163670336191799</v>
      </c>
    </row>
    <row r="49" spans="1:17" x14ac:dyDescent="0.3">
      <c r="A49" s="112">
        <v>0</v>
      </c>
      <c r="B49" s="113">
        <v>42</v>
      </c>
      <c r="C49" s="113" t="s">
        <v>276</v>
      </c>
      <c r="D49" s="11">
        <v>1</v>
      </c>
      <c r="E49" s="11">
        <v>4</v>
      </c>
      <c r="F49" s="11">
        <v>2</v>
      </c>
      <c r="G49" s="114">
        <f t="shared" si="0"/>
        <v>3</v>
      </c>
      <c r="H49" s="11">
        <v>3</v>
      </c>
      <c r="I49" s="114">
        <f t="shared" si="1"/>
        <v>2</v>
      </c>
      <c r="J49" s="11">
        <v>1</v>
      </c>
      <c r="K49" s="11">
        <v>1</v>
      </c>
      <c r="L49" s="11">
        <v>1</v>
      </c>
      <c r="M49" s="11">
        <v>1</v>
      </c>
      <c r="N49" s="115">
        <f t="shared" si="2"/>
        <v>19</v>
      </c>
      <c r="O49" s="116">
        <f t="shared" si="3"/>
        <v>8</v>
      </c>
      <c r="P49" s="117">
        <f t="shared" si="4"/>
        <v>11</v>
      </c>
      <c r="Q49" s="118">
        <f t="shared" si="5"/>
        <v>6</v>
      </c>
    </row>
    <row r="50" spans="1:17" x14ac:dyDescent="0.3">
      <c r="A50" s="112">
        <v>0</v>
      </c>
      <c r="B50" s="113">
        <v>42</v>
      </c>
      <c r="C50" s="113" t="s">
        <v>276</v>
      </c>
      <c r="D50" s="11">
        <v>1</v>
      </c>
      <c r="E50" s="11">
        <v>2</v>
      </c>
      <c r="F50" s="11">
        <v>4</v>
      </c>
      <c r="G50" s="114">
        <f t="shared" si="0"/>
        <v>1</v>
      </c>
      <c r="H50" s="11">
        <v>3</v>
      </c>
      <c r="I50" s="114">
        <f t="shared" si="1"/>
        <v>2</v>
      </c>
      <c r="J50" s="11">
        <v>2</v>
      </c>
      <c r="K50" s="11">
        <v>2</v>
      </c>
      <c r="L50" s="11">
        <v>1</v>
      </c>
      <c r="M50" s="11">
        <v>1</v>
      </c>
      <c r="N50" s="115">
        <f t="shared" si="2"/>
        <v>19</v>
      </c>
      <c r="O50" s="116">
        <f t="shared" si="3"/>
        <v>6</v>
      </c>
      <c r="P50" s="117">
        <f t="shared" si="4"/>
        <v>13</v>
      </c>
      <c r="Q50" s="118">
        <f t="shared" si="5"/>
        <v>10</v>
      </c>
    </row>
    <row r="51" spans="1:17" x14ac:dyDescent="0.3">
      <c r="A51" s="112">
        <v>0</v>
      </c>
      <c r="B51" s="113">
        <v>42</v>
      </c>
      <c r="C51" s="113" t="s">
        <v>276</v>
      </c>
      <c r="D51" s="11">
        <v>2</v>
      </c>
      <c r="E51" s="11">
        <v>2</v>
      </c>
      <c r="F51" s="11">
        <v>2</v>
      </c>
      <c r="G51" s="114">
        <f t="shared" si="0"/>
        <v>3</v>
      </c>
      <c r="H51" s="11">
        <v>3</v>
      </c>
      <c r="I51" s="114">
        <f t="shared" si="1"/>
        <v>2</v>
      </c>
      <c r="J51" s="11">
        <v>2</v>
      </c>
      <c r="K51" s="11">
        <v>1</v>
      </c>
      <c r="L51" s="11">
        <v>1</v>
      </c>
      <c r="M51" s="11">
        <v>3</v>
      </c>
      <c r="N51" s="115">
        <f t="shared" si="2"/>
        <v>21</v>
      </c>
      <c r="O51" s="116">
        <f t="shared" si="3"/>
        <v>8</v>
      </c>
      <c r="P51" s="117">
        <f t="shared" si="4"/>
        <v>13</v>
      </c>
      <c r="Q51" s="118">
        <f t="shared" si="5"/>
        <v>9</v>
      </c>
    </row>
    <row r="52" spans="1:17" x14ac:dyDescent="0.3">
      <c r="A52" s="112">
        <v>0</v>
      </c>
      <c r="B52" s="113">
        <v>42</v>
      </c>
      <c r="C52" s="113" t="s">
        <v>276</v>
      </c>
      <c r="D52" s="11">
        <v>3</v>
      </c>
      <c r="E52" s="11">
        <v>3</v>
      </c>
      <c r="F52" s="11">
        <v>1</v>
      </c>
      <c r="G52" s="114">
        <f t="shared" si="0"/>
        <v>4</v>
      </c>
      <c r="H52" s="11">
        <v>1</v>
      </c>
      <c r="I52" s="114">
        <f t="shared" si="1"/>
        <v>4</v>
      </c>
      <c r="J52" s="11">
        <v>1</v>
      </c>
      <c r="K52" s="11">
        <v>1</v>
      </c>
      <c r="L52" s="11">
        <v>1</v>
      </c>
      <c r="M52" s="11">
        <v>1</v>
      </c>
      <c r="N52" s="115">
        <f t="shared" si="2"/>
        <v>20</v>
      </c>
      <c r="O52" s="116">
        <f t="shared" si="3"/>
        <v>9</v>
      </c>
      <c r="P52" s="117">
        <f t="shared" si="4"/>
        <v>11</v>
      </c>
      <c r="Q52" s="118">
        <f t="shared" si="5"/>
        <v>5</v>
      </c>
    </row>
    <row r="53" spans="1:17" x14ac:dyDescent="0.3">
      <c r="A53" s="112">
        <v>0</v>
      </c>
      <c r="B53" s="113">
        <v>41</v>
      </c>
      <c r="C53" s="113" t="s">
        <v>276</v>
      </c>
      <c r="D53" s="11">
        <v>1</v>
      </c>
      <c r="E53" s="11">
        <v>2</v>
      </c>
      <c r="F53" s="11">
        <v>2</v>
      </c>
      <c r="G53" s="114">
        <f t="shared" si="0"/>
        <v>3</v>
      </c>
      <c r="H53" s="11">
        <v>4</v>
      </c>
      <c r="I53" s="114">
        <f t="shared" si="1"/>
        <v>1</v>
      </c>
      <c r="J53" s="11">
        <v>2</v>
      </c>
      <c r="K53" s="11">
        <v>2</v>
      </c>
      <c r="L53" s="11">
        <v>2</v>
      </c>
      <c r="M53" s="11">
        <v>1</v>
      </c>
      <c r="N53" s="115">
        <f t="shared" si="2"/>
        <v>20</v>
      </c>
      <c r="O53" s="116">
        <f t="shared" si="3"/>
        <v>8</v>
      </c>
      <c r="P53" s="117">
        <f t="shared" si="4"/>
        <v>12</v>
      </c>
      <c r="Q53" s="118">
        <f t="shared" si="5"/>
        <v>9</v>
      </c>
    </row>
    <row r="54" spans="1:17" x14ac:dyDescent="0.3">
      <c r="A54" s="112">
        <v>0</v>
      </c>
      <c r="B54" s="113">
        <v>41</v>
      </c>
      <c r="C54" s="113" t="s">
        <v>276</v>
      </c>
      <c r="D54" s="11">
        <v>2</v>
      </c>
      <c r="E54" s="11">
        <v>2</v>
      </c>
      <c r="F54" s="11">
        <v>2</v>
      </c>
      <c r="G54" s="114">
        <f t="shared" si="0"/>
        <v>3</v>
      </c>
      <c r="H54" s="11">
        <v>2</v>
      </c>
      <c r="I54" s="114">
        <f t="shared" si="1"/>
        <v>3</v>
      </c>
      <c r="J54" s="11">
        <v>1</v>
      </c>
      <c r="K54" s="11">
        <v>2</v>
      </c>
      <c r="L54" s="11">
        <v>2</v>
      </c>
      <c r="M54" s="11">
        <v>2</v>
      </c>
      <c r="N54" s="115">
        <f t="shared" si="2"/>
        <v>21</v>
      </c>
      <c r="O54" s="116">
        <f t="shared" si="3"/>
        <v>8</v>
      </c>
      <c r="P54" s="117">
        <f t="shared" si="4"/>
        <v>13</v>
      </c>
      <c r="Q54" s="118">
        <f t="shared" si="5"/>
        <v>9</v>
      </c>
    </row>
    <row r="55" spans="1:17" x14ac:dyDescent="0.3">
      <c r="A55" s="112">
        <v>0</v>
      </c>
      <c r="B55" s="113">
        <v>41</v>
      </c>
      <c r="C55" s="113" t="s">
        <v>276</v>
      </c>
      <c r="D55" s="11">
        <v>4</v>
      </c>
      <c r="E55" s="11">
        <v>4</v>
      </c>
      <c r="F55" s="11">
        <v>4</v>
      </c>
      <c r="G55" s="114">
        <f t="shared" si="0"/>
        <v>1</v>
      </c>
      <c r="H55" s="11">
        <v>3</v>
      </c>
      <c r="I55" s="114">
        <f t="shared" si="1"/>
        <v>2</v>
      </c>
      <c r="J55" s="11">
        <v>3</v>
      </c>
      <c r="K55" s="11">
        <v>4</v>
      </c>
      <c r="L55" s="11">
        <v>4</v>
      </c>
      <c r="M55" s="11">
        <v>3</v>
      </c>
      <c r="N55" s="115">
        <f t="shared" si="2"/>
        <v>32</v>
      </c>
      <c r="O55" s="116">
        <f t="shared" si="3"/>
        <v>6</v>
      </c>
      <c r="P55" s="117">
        <f t="shared" si="4"/>
        <v>26</v>
      </c>
      <c r="Q55" s="118">
        <f t="shared" si="5"/>
        <v>18</v>
      </c>
    </row>
    <row r="56" spans="1:17" x14ac:dyDescent="0.3">
      <c r="A56" s="112">
        <v>0</v>
      </c>
      <c r="B56" s="113">
        <v>41</v>
      </c>
      <c r="C56" s="113" t="s">
        <v>276</v>
      </c>
      <c r="D56" s="11">
        <v>2</v>
      </c>
      <c r="E56" s="11">
        <v>2</v>
      </c>
      <c r="F56" s="11">
        <v>2</v>
      </c>
      <c r="G56" s="114">
        <f t="shared" si="0"/>
        <v>3</v>
      </c>
      <c r="H56" s="11">
        <v>2</v>
      </c>
      <c r="I56" s="114">
        <f t="shared" si="1"/>
        <v>3</v>
      </c>
      <c r="J56" s="11">
        <v>2</v>
      </c>
      <c r="K56" s="11">
        <v>1</v>
      </c>
      <c r="L56" s="11">
        <v>2</v>
      </c>
      <c r="M56" s="11">
        <v>2</v>
      </c>
      <c r="N56" s="115">
        <f t="shared" si="2"/>
        <v>21</v>
      </c>
      <c r="O56" s="116">
        <f t="shared" si="3"/>
        <v>8</v>
      </c>
      <c r="P56" s="117">
        <f t="shared" si="4"/>
        <v>13</v>
      </c>
      <c r="Q56" s="118">
        <f t="shared" si="5"/>
        <v>9</v>
      </c>
    </row>
    <row r="57" spans="1:17" x14ac:dyDescent="0.3">
      <c r="A57" s="112">
        <v>0</v>
      </c>
      <c r="B57" s="113">
        <v>41</v>
      </c>
      <c r="C57" s="113" t="s">
        <v>276</v>
      </c>
      <c r="D57" s="11">
        <v>4</v>
      </c>
      <c r="E57" s="11">
        <v>3</v>
      </c>
      <c r="F57" s="11">
        <v>1</v>
      </c>
      <c r="G57" s="114">
        <f t="shared" si="0"/>
        <v>4</v>
      </c>
      <c r="H57" s="11">
        <v>2</v>
      </c>
      <c r="I57" s="114">
        <f t="shared" si="1"/>
        <v>3</v>
      </c>
      <c r="J57" s="11">
        <v>1</v>
      </c>
      <c r="K57" s="11">
        <v>3</v>
      </c>
      <c r="L57" s="11">
        <v>1</v>
      </c>
      <c r="M57" s="11">
        <v>1</v>
      </c>
      <c r="N57" s="115">
        <f t="shared" si="2"/>
        <v>23</v>
      </c>
      <c r="O57" s="116">
        <f t="shared" si="3"/>
        <v>9</v>
      </c>
      <c r="P57" s="117">
        <f t="shared" si="4"/>
        <v>14</v>
      </c>
      <c r="Q57" s="118">
        <f t="shared" si="5"/>
        <v>7</v>
      </c>
    </row>
    <row r="58" spans="1:17" x14ac:dyDescent="0.3">
      <c r="A58" s="112">
        <v>0</v>
      </c>
      <c r="B58" s="113">
        <v>41</v>
      </c>
      <c r="C58" s="113" t="s">
        <v>276</v>
      </c>
      <c r="D58" s="11">
        <v>2</v>
      </c>
      <c r="E58" s="11">
        <v>4</v>
      </c>
      <c r="F58" s="11">
        <v>2</v>
      </c>
      <c r="G58" s="114">
        <f t="shared" si="0"/>
        <v>3</v>
      </c>
      <c r="H58" s="11">
        <v>3</v>
      </c>
      <c r="I58" s="114">
        <f t="shared" si="1"/>
        <v>2</v>
      </c>
      <c r="J58" s="11">
        <v>2</v>
      </c>
      <c r="K58" s="11">
        <v>2</v>
      </c>
      <c r="L58" s="11">
        <v>2</v>
      </c>
      <c r="M58" s="11">
        <v>2</v>
      </c>
      <c r="N58" s="115">
        <f t="shared" si="2"/>
        <v>24</v>
      </c>
      <c r="O58" s="116">
        <f t="shared" si="3"/>
        <v>8</v>
      </c>
      <c r="P58" s="117">
        <f t="shared" si="4"/>
        <v>16</v>
      </c>
      <c r="Q58" s="118">
        <f t="shared" si="5"/>
        <v>10</v>
      </c>
    </row>
    <row r="59" spans="1:17" x14ac:dyDescent="0.3">
      <c r="A59" s="112">
        <v>0</v>
      </c>
      <c r="B59" s="113">
        <v>41</v>
      </c>
      <c r="C59" s="113" t="s">
        <v>276</v>
      </c>
      <c r="D59" s="11">
        <v>2</v>
      </c>
      <c r="E59" s="11">
        <v>3</v>
      </c>
      <c r="F59" s="11">
        <v>2</v>
      </c>
      <c r="G59" s="114">
        <f t="shared" si="0"/>
        <v>3</v>
      </c>
      <c r="H59" s="11">
        <v>4</v>
      </c>
      <c r="I59" s="114">
        <f t="shared" si="1"/>
        <v>1</v>
      </c>
      <c r="J59" s="11">
        <v>2</v>
      </c>
      <c r="K59" s="11">
        <v>2</v>
      </c>
      <c r="L59" s="11">
        <v>3</v>
      </c>
      <c r="M59" s="11">
        <v>2</v>
      </c>
      <c r="N59" s="115">
        <f t="shared" si="2"/>
        <v>24</v>
      </c>
      <c r="O59" s="116">
        <f t="shared" si="3"/>
        <v>8</v>
      </c>
      <c r="P59" s="117">
        <f t="shared" si="4"/>
        <v>16</v>
      </c>
      <c r="Q59" s="118">
        <f t="shared" si="5"/>
        <v>11</v>
      </c>
    </row>
    <row r="60" spans="1:17" x14ac:dyDescent="0.3">
      <c r="A60" s="112">
        <v>0</v>
      </c>
      <c r="B60" s="113">
        <v>41</v>
      </c>
      <c r="C60" s="113" t="s">
        <v>276</v>
      </c>
      <c r="D60" s="11">
        <v>4</v>
      </c>
      <c r="E60" s="11">
        <v>2</v>
      </c>
      <c r="F60" s="11">
        <v>1</v>
      </c>
      <c r="G60" s="114">
        <f t="shared" si="0"/>
        <v>4</v>
      </c>
      <c r="H60" s="11">
        <v>1</v>
      </c>
      <c r="I60" s="114">
        <f t="shared" si="1"/>
        <v>4</v>
      </c>
      <c r="J60" s="11">
        <v>1</v>
      </c>
      <c r="K60" s="11">
        <v>1</v>
      </c>
      <c r="L60" s="11">
        <v>3</v>
      </c>
      <c r="M60" s="11">
        <v>3</v>
      </c>
      <c r="N60" s="115">
        <f t="shared" si="2"/>
        <v>24</v>
      </c>
      <c r="O60" s="116">
        <f t="shared" si="3"/>
        <v>9</v>
      </c>
      <c r="P60" s="117">
        <f t="shared" si="4"/>
        <v>15</v>
      </c>
      <c r="Q60" s="118">
        <f t="shared" si="5"/>
        <v>9</v>
      </c>
    </row>
    <row r="61" spans="1:17" x14ac:dyDescent="0.3">
      <c r="A61" s="112">
        <v>0</v>
      </c>
      <c r="B61" s="113">
        <v>41</v>
      </c>
      <c r="C61" s="113" t="s">
        <v>276</v>
      </c>
      <c r="D61" s="11">
        <v>1</v>
      </c>
      <c r="E61" s="11">
        <v>3</v>
      </c>
      <c r="F61" s="11">
        <v>1</v>
      </c>
      <c r="G61" s="114">
        <f t="shared" si="0"/>
        <v>4</v>
      </c>
      <c r="H61" s="11">
        <v>1</v>
      </c>
      <c r="I61" s="114">
        <f t="shared" si="1"/>
        <v>4</v>
      </c>
      <c r="J61" s="11">
        <v>1</v>
      </c>
      <c r="K61" s="11">
        <v>1</v>
      </c>
      <c r="L61" s="11">
        <v>2</v>
      </c>
      <c r="M61" s="11">
        <v>2</v>
      </c>
      <c r="N61" s="115">
        <f t="shared" si="2"/>
        <v>20</v>
      </c>
      <c r="O61" s="116">
        <f t="shared" si="3"/>
        <v>9</v>
      </c>
      <c r="P61" s="117">
        <f t="shared" si="4"/>
        <v>11</v>
      </c>
      <c r="Q61" s="118">
        <f t="shared" si="5"/>
        <v>7</v>
      </c>
    </row>
    <row r="62" spans="1:17" x14ac:dyDescent="0.3">
      <c r="A62" s="112">
        <v>0</v>
      </c>
      <c r="B62" s="113">
        <v>41</v>
      </c>
      <c r="C62" s="113" t="s">
        <v>276</v>
      </c>
      <c r="D62" s="11">
        <v>3</v>
      </c>
      <c r="E62" s="11">
        <v>2</v>
      </c>
      <c r="F62" s="11">
        <v>2</v>
      </c>
      <c r="G62" s="114">
        <f t="shared" si="0"/>
        <v>3</v>
      </c>
      <c r="H62" s="11">
        <v>2</v>
      </c>
      <c r="I62" s="114">
        <f t="shared" si="1"/>
        <v>3</v>
      </c>
      <c r="J62" s="11">
        <v>1</v>
      </c>
      <c r="K62" s="11">
        <v>1</v>
      </c>
      <c r="L62" s="11">
        <v>1</v>
      </c>
      <c r="M62" s="11">
        <v>1</v>
      </c>
      <c r="N62" s="115">
        <f t="shared" si="2"/>
        <v>19</v>
      </c>
      <c r="O62" s="116">
        <f t="shared" si="3"/>
        <v>8</v>
      </c>
      <c r="P62" s="117">
        <f t="shared" si="4"/>
        <v>11</v>
      </c>
      <c r="Q62" s="118">
        <f t="shared" si="5"/>
        <v>6</v>
      </c>
    </row>
    <row r="63" spans="1:17" x14ac:dyDescent="0.3">
      <c r="A63" s="112">
        <v>0</v>
      </c>
      <c r="B63" s="113">
        <v>40</v>
      </c>
      <c r="C63" s="113" t="s">
        <v>276</v>
      </c>
      <c r="D63" s="11">
        <v>3</v>
      </c>
      <c r="E63" s="11">
        <v>3</v>
      </c>
      <c r="F63" s="11">
        <v>1</v>
      </c>
      <c r="G63" s="114">
        <f t="shared" si="0"/>
        <v>4</v>
      </c>
      <c r="H63" s="11">
        <v>2</v>
      </c>
      <c r="I63" s="114">
        <f t="shared" si="1"/>
        <v>3</v>
      </c>
      <c r="J63" s="11">
        <v>1</v>
      </c>
      <c r="K63" s="11">
        <v>2</v>
      </c>
      <c r="L63" s="11">
        <v>2</v>
      </c>
      <c r="M63" s="11">
        <v>2</v>
      </c>
      <c r="N63" s="115">
        <f t="shared" si="2"/>
        <v>23</v>
      </c>
      <c r="O63" s="116">
        <f t="shared" si="3"/>
        <v>9</v>
      </c>
      <c r="P63" s="117">
        <f t="shared" si="4"/>
        <v>14</v>
      </c>
      <c r="Q63" s="118">
        <f t="shared" si="5"/>
        <v>8</v>
      </c>
    </row>
    <row r="64" spans="1:17" x14ac:dyDescent="0.3">
      <c r="A64" s="112">
        <v>1</v>
      </c>
      <c r="B64" s="113">
        <v>40</v>
      </c>
      <c r="C64" s="113" t="s">
        <v>276</v>
      </c>
      <c r="D64" s="11">
        <v>3</v>
      </c>
      <c r="E64" s="11">
        <v>1</v>
      </c>
      <c r="F64" s="11">
        <v>1</v>
      </c>
      <c r="G64" s="114">
        <f t="shared" si="0"/>
        <v>4</v>
      </c>
      <c r="H64" s="11">
        <v>3</v>
      </c>
      <c r="I64" s="114">
        <f t="shared" si="1"/>
        <v>2</v>
      </c>
      <c r="J64" s="11">
        <v>1</v>
      </c>
      <c r="K64" s="11">
        <v>1</v>
      </c>
      <c r="L64" s="11">
        <v>2</v>
      </c>
      <c r="M64" s="11">
        <v>1</v>
      </c>
      <c r="N64" s="115">
        <f t="shared" si="2"/>
        <v>19</v>
      </c>
      <c r="O64" s="116">
        <f t="shared" si="3"/>
        <v>9</v>
      </c>
      <c r="P64" s="117">
        <f t="shared" si="4"/>
        <v>10</v>
      </c>
      <c r="Q64" s="118">
        <f t="shared" si="5"/>
        <v>6</v>
      </c>
    </row>
    <row r="65" spans="1:17" x14ac:dyDescent="0.3">
      <c r="A65" s="112">
        <v>0</v>
      </c>
      <c r="B65" s="113">
        <v>40</v>
      </c>
      <c r="C65" s="113" t="s">
        <v>276</v>
      </c>
      <c r="D65" s="11">
        <v>4</v>
      </c>
      <c r="E65" s="11">
        <v>4</v>
      </c>
      <c r="F65" s="11">
        <v>1</v>
      </c>
      <c r="G65" s="114">
        <f t="shared" si="0"/>
        <v>4</v>
      </c>
      <c r="H65" s="11">
        <v>2</v>
      </c>
      <c r="I65" s="114">
        <f t="shared" si="1"/>
        <v>3</v>
      </c>
      <c r="J65" s="11">
        <v>1</v>
      </c>
      <c r="K65" s="11">
        <v>1</v>
      </c>
      <c r="L65" s="11">
        <v>2</v>
      </c>
      <c r="M65" s="11">
        <v>1</v>
      </c>
      <c r="N65" s="115">
        <f t="shared" si="2"/>
        <v>23</v>
      </c>
      <c r="O65" s="116">
        <f t="shared" si="3"/>
        <v>9</v>
      </c>
      <c r="P65" s="117">
        <f t="shared" si="4"/>
        <v>14</v>
      </c>
      <c r="Q65" s="118">
        <f t="shared" si="5"/>
        <v>6</v>
      </c>
    </row>
    <row r="66" spans="1:17" x14ac:dyDescent="0.3">
      <c r="A66" s="112">
        <v>1</v>
      </c>
      <c r="B66" s="113">
        <v>40</v>
      </c>
      <c r="C66" s="113" t="s">
        <v>276</v>
      </c>
      <c r="D66" s="11">
        <v>3</v>
      </c>
      <c r="E66" s="11">
        <v>3</v>
      </c>
      <c r="F66" s="11">
        <v>3</v>
      </c>
      <c r="G66" s="114">
        <f t="shared" ref="G66:G129" si="6">(4+1)-F66</f>
        <v>2</v>
      </c>
      <c r="H66" s="11">
        <v>3</v>
      </c>
      <c r="I66" s="114">
        <f t="shared" ref="I66:I129" si="7">5-H66</f>
        <v>2</v>
      </c>
      <c r="J66" s="11">
        <v>3</v>
      </c>
      <c r="K66" s="11">
        <v>3</v>
      </c>
      <c r="L66" s="11">
        <v>3</v>
      </c>
      <c r="M66" s="11">
        <v>3</v>
      </c>
      <c r="N66" s="115">
        <f t="shared" ref="N66:N129" si="8">SUM(D66:M66)</f>
        <v>28</v>
      </c>
      <c r="O66" s="116">
        <f t="shared" ref="O66:O129" si="9">SUM(G66:I66)</f>
        <v>7</v>
      </c>
      <c r="P66" s="117">
        <f t="shared" ref="P66:P129" si="10">SUM(D66,E66,F66,J66:M66)</f>
        <v>21</v>
      </c>
      <c r="Q66" s="118">
        <f t="shared" ref="Q66:Q129" si="11">SUM(F66,J66:M66)</f>
        <v>15</v>
      </c>
    </row>
    <row r="67" spans="1:17" x14ac:dyDescent="0.3">
      <c r="A67" s="112">
        <v>0</v>
      </c>
      <c r="B67" s="113">
        <v>40</v>
      </c>
      <c r="C67" s="113" t="s">
        <v>276</v>
      </c>
      <c r="D67" s="11">
        <v>3</v>
      </c>
      <c r="E67" s="11">
        <v>3</v>
      </c>
      <c r="F67" s="11">
        <v>2</v>
      </c>
      <c r="G67" s="114">
        <f t="shared" si="6"/>
        <v>3</v>
      </c>
      <c r="H67" s="11">
        <v>2</v>
      </c>
      <c r="I67" s="114">
        <f t="shared" si="7"/>
        <v>3</v>
      </c>
      <c r="J67" s="11">
        <v>2</v>
      </c>
      <c r="K67" s="11">
        <v>1</v>
      </c>
      <c r="L67" s="11">
        <v>2</v>
      </c>
      <c r="M67" s="11">
        <v>2</v>
      </c>
      <c r="N67" s="115">
        <f t="shared" si="8"/>
        <v>23</v>
      </c>
      <c r="O67" s="116">
        <f t="shared" si="9"/>
        <v>8</v>
      </c>
      <c r="P67" s="117">
        <f t="shared" si="10"/>
        <v>15</v>
      </c>
      <c r="Q67" s="118">
        <f t="shared" si="11"/>
        <v>9</v>
      </c>
    </row>
    <row r="68" spans="1:17" x14ac:dyDescent="0.3">
      <c r="A68" s="112">
        <v>0</v>
      </c>
      <c r="B68" s="113">
        <v>39</v>
      </c>
      <c r="C68" s="113" t="s">
        <v>276</v>
      </c>
      <c r="D68" s="11">
        <v>1</v>
      </c>
      <c r="E68" s="11">
        <v>4</v>
      </c>
      <c r="F68" s="11">
        <v>1</v>
      </c>
      <c r="G68" s="114">
        <f t="shared" si="6"/>
        <v>4</v>
      </c>
      <c r="H68" s="11">
        <v>1</v>
      </c>
      <c r="I68" s="114">
        <f t="shared" si="7"/>
        <v>4</v>
      </c>
      <c r="J68" s="11">
        <v>1</v>
      </c>
      <c r="K68" s="11">
        <v>2</v>
      </c>
      <c r="L68" s="11">
        <v>1</v>
      </c>
      <c r="M68" s="11">
        <v>1</v>
      </c>
      <c r="N68" s="115">
        <f t="shared" si="8"/>
        <v>20</v>
      </c>
      <c r="O68" s="116">
        <f t="shared" si="9"/>
        <v>9</v>
      </c>
      <c r="P68" s="117">
        <f t="shared" si="10"/>
        <v>11</v>
      </c>
      <c r="Q68" s="118">
        <f t="shared" si="11"/>
        <v>6</v>
      </c>
    </row>
    <row r="69" spans="1:17" x14ac:dyDescent="0.3">
      <c r="A69" s="112">
        <v>0</v>
      </c>
      <c r="B69" s="113">
        <v>39</v>
      </c>
      <c r="C69" s="113" t="s">
        <v>276</v>
      </c>
      <c r="D69" s="11">
        <v>2</v>
      </c>
      <c r="E69" s="11">
        <v>1</v>
      </c>
      <c r="F69" s="11">
        <v>1</v>
      </c>
      <c r="G69" s="114">
        <f t="shared" si="6"/>
        <v>4</v>
      </c>
      <c r="H69" s="11">
        <v>2</v>
      </c>
      <c r="I69" s="114">
        <f t="shared" si="7"/>
        <v>3</v>
      </c>
      <c r="J69" s="11">
        <v>1</v>
      </c>
      <c r="K69" s="11">
        <v>2</v>
      </c>
      <c r="L69" s="11">
        <v>2</v>
      </c>
      <c r="M69" s="11">
        <v>2</v>
      </c>
      <c r="N69" s="115">
        <f t="shared" si="8"/>
        <v>20</v>
      </c>
      <c r="O69" s="116">
        <f t="shared" si="9"/>
        <v>9</v>
      </c>
      <c r="P69" s="117">
        <f t="shared" si="10"/>
        <v>11</v>
      </c>
      <c r="Q69" s="118">
        <f t="shared" si="11"/>
        <v>8</v>
      </c>
    </row>
    <row r="70" spans="1:17" x14ac:dyDescent="0.3">
      <c r="A70" s="112">
        <v>0</v>
      </c>
      <c r="B70" s="113">
        <v>39</v>
      </c>
      <c r="C70" s="113" t="s">
        <v>276</v>
      </c>
      <c r="D70" s="11">
        <v>3</v>
      </c>
      <c r="E70" s="11">
        <v>1</v>
      </c>
      <c r="F70" s="11">
        <v>1</v>
      </c>
      <c r="G70" s="114">
        <f t="shared" si="6"/>
        <v>4</v>
      </c>
      <c r="H70" s="11">
        <v>2</v>
      </c>
      <c r="I70" s="114">
        <f t="shared" si="7"/>
        <v>3</v>
      </c>
      <c r="J70" s="11">
        <v>2</v>
      </c>
      <c r="K70" s="11">
        <v>1</v>
      </c>
      <c r="L70" s="11">
        <v>2</v>
      </c>
      <c r="M70" s="11">
        <v>2</v>
      </c>
      <c r="N70" s="115">
        <f t="shared" si="8"/>
        <v>21</v>
      </c>
      <c r="O70" s="116">
        <f t="shared" si="9"/>
        <v>9</v>
      </c>
      <c r="P70" s="117">
        <f t="shared" si="10"/>
        <v>12</v>
      </c>
      <c r="Q70" s="118">
        <f t="shared" si="11"/>
        <v>8</v>
      </c>
    </row>
    <row r="71" spans="1:17" x14ac:dyDescent="0.3">
      <c r="A71" s="112">
        <v>0</v>
      </c>
      <c r="B71" s="113">
        <v>39</v>
      </c>
      <c r="C71" s="113" t="s">
        <v>276</v>
      </c>
      <c r="D71" s="11">
        <v>1</v>
      </c>
      <c r="E71" s="11">
        <v>2</v>
      </c>
      <c r="F71" s="11">
        <v>1</v>
      </c>
      <c r="G71" s="114">
        <f t="shared" si="6"/>
        <v>4</v>
      </c>
      <c r="H71" s="11">
        <v>3</v>
      </c>
      <c r="I71" s="114">
        <f t="shared" si="7"/>
        <v>2</v>
      </c>
      <c r="J71" s="11">
        <v>1</v>
      </c>
      <c r="K71" s="11">
        <v>1</v>
      </c>
      <c r="L71" s="11">
        <v>1</v>
      </c>
      <c r="M71" s="11">
        <v>1</v>
      </c>
      <c r="N71" s="115">
        <f t="shared" si="8"/>
        <v>17</v>
      </c>
      <c r="O71" s="116">
        <f t="shared" si="9"/>
        <v>9</v>
      </c>
      <c r="P71" s="117">
        <f t="shared" si="10"/>
        <v>8</v>
      </c>
      <c r="Q71" s="118">
        <f t="shared" si="11"/>
        <v>5</v>
      </c>
    </row>
    <row r="72" spans="1:17" x14ac:dyDescent="0.3">
      <c r="A72" s="112">
        <v>0</v>
      </c>
      <c r="B72" s="113">
        <v>39</v>
      </c>
      <c r="C72" s="113" t="s">
        <v>276</v>
      </c>
      <c r="D72" s="11">
        <v>2</v>
      </c>
      <c r="E72" s="11">
        <v>3</v>
      </c>
      <c r="F72" s="11">
        <v>1</v>
      </c>
      <c r="G72" s="114">
        <f t="shared" si="6"/>
        <v>4</v>
      </c>
      <c r="H72" s="11">
        <v>2</v>
      </c>
      <c r="I72" s="114">
        <f t="shared" si="7"/>
        <v>3</v>
      </c>
      <c r="J72" s="11">
        <v>1</v>
      </c>
      <c r="K72" s="11">
        <v>1</v>
      </c>
      <c r="L72" s="11">
        <v>2</v>
      </c>
      <c r="M72" s="11">
        <v>2</v>
      </c>
      <c r="N72" s="115">
        <f t="shared" si="8"/>
        <v>21</v>
      </c>
      <c r="O72" s="116">
        <f t="shared" si="9"/>
        <v>9</v>
      </c>
      <c r="P72" s="117">
        <f t="shared" si="10"/>
        <v>12</v>
      </c>
      <c r="Q72" s="118">
        <f t="shared" si="11"/>
        <v>7</v>
      </c>
    </row>
    <row r="73" spans="1:17" x14ac:dyDescent="0.3">
      <c r="A73" s="112">
        <v>0</v>
      </c>
      <c r="B73" s="113">
        <v>39</v>
      </c>
      <c r="C73" s="113" t="s">
        <v>276</v>
      </c>
      <c r="D73" s="11">
        <v>3</v>
      </c>
      <c r="E73" s="11">
        <v>2</v>
      </c>
      <c r="F73" s="11">
        <v>2</v>
      </c>
      <c r="G73" s="114">
        <f t="shared" si="6"/>
        <v>3</v>
      </c>
      <c r="H73" s="11">
        <v>1</v>
      </c>
      <c r="I73" s="114">
        <f t="shared" si="7"/>
        <v>4</v>
      </c>
      <c r="J73" s="11">
        <v>1</v>
      </c>
      <c r="K73" s="11">
        <v>1</v>
      </c>
      <c r="L73" s="11">
        <v>2</v>
      </c>
      <c r="M73" s="11">
        <v>2</v>
      </c>
      <c r="N73" s="115">
        <f t="shared" si="8"/>
        <v>21</v>
      </c>
      <c r="O73" s="116">
        <f t="shared" si="9"/>
        <v>8</v>
      </c>
      <c r="P73" s="117">
        <f t="shared" si="10"/>
        <v>13</v>
      </c>
      <c r="Q73" s="118">
        <f t="shared" si="11"/>
        <v>8</v>
      </c>
    </row>
    <row r="74" spans="1:17" x14ac:dyDescent="0.3">
      <c r="A74" s="112">
        <v>0</v>
      </c>
      <c r="B74" s="113">
        <v>39</v>
      </c>
      <c r="C74" s="113" t="s">
        <v>276</v>
      </c>
      <c r="D74" s="11">
        <v>3</v>
      </c>
      <c r="E74" s="11">
        <v>1</v>
      </c>
      <c r="F74" s="11">
        <v>1</v>
      </c>
      <c r="G74" s="114">
        <f t="shared" si="6"/>
        <v>4</v>
      </c>
      <c r="H74" s="11">
        <v>1</v>
      </c>
      <c r="I74" s="114">
        <f t="shared" si="7"/>
        <v>4</v>
      </c>
      <c r="J74" s="11">
        <v>1</v>
      </c>
      <c r="K74" s="11">
        <v>1</v>
      </c>
      <c r="L74" s="11">
        <v>1</v>
      </c>
      <c r="M74" s="11">
        <v>1</v>
      </c>
      <c r="N74" s="115">
        <f t="shared" si="8"/>
        <v>18</v>
      </c>
      <c r="O74" s="116">
        <f t="shared" si="9"/>
        <v>9</v>
      </c>
      <c r="P74" s="117">
        <f t="shared" si="10"/>
        <v>9</v>
      </c>
      <c r="Q74" s="118">
        <f t="shared" si="11"/>
        <v>5</v>
      </c>
    </row>
    <row r="75" spans="1:17" x14ac:dyDescent="0.3">
      <c r="A75" s="112">
        <v>0</v>
      </c>
      <c r="B75" s="113">
        <v>39</v>
      </c>
      <c r="C75" s="113" t="s">
        <v>276</v>
      </c>
      <c r="D75" s="11">
        <v>1</v>
      </c>
      <c r="E75" s="11">
        <v>2</v>
      </c>
      <c r="F75" s="11">
        <v>2</v>
      </c>
      <c r="G75" s="114">
        <f t="shared" si="6"/>
        <v>3</v>
      </c>
      <c r="H75" s="11">
        <v>3</v>
      </c>
      <c r="I75" s="114">
        <f t="shared" si="7"/>
        <v>2</v>
      </c>
      <c r="J75" s="11">
        <v>2</v>
      </c>
      <c r="K75" s="11">
        <v>1</v>
      </c>
      <c r="L75" s="11">
        <v>1</v>
      </c>
      <c r="M75" s="11">
        <v>2</v>
      </c>
      <c r="N75" s="115">
        <f t="shared" si="8"/>
        <v>19</v>
      </c>
      <c r="O75" s="116">
        <f t="shared" si="9"/>
        <v>8</v>
      </c>
      <c r="P75" s="117">
        <f t="shared" si="10"/>
        <v>11</v>
      </c>
      <c r="Q75" s="118">
        <f t="shared" si="11"/>
        <v>8</v>
      </c>
    </row>
    <row r="76" spans="1:17" x14ac:dyDescent="0.3">
      <c r="A76" s="112">
        <v>0</v>
      </c>
      <c r="B76" s="113">
        <v>39</v>
      </c>
      <c r="C76" s="113" t="s">
        <v>276</v>
      </c>
      <c r="D76" s="11">
        <v>3</v>
      </c>
      <c r="E76" s="11">
        <v>4</v>
      </c>
      <c r="F76" s="11">
        <v>2</v>
      </c>
      <c r="G76" s="114">
        <f t="shared" si="6"/>
        <v>3</v>
      </c>
      <c r="H76" s="11">
        <v>2</v>
      </c>
      <c r="I76" s="114">
        <f t="shared" si="7"/>
        <v>3</v>
      </c>
      <c r="J76" s="11">
        <v>2</v>
      </c>
      <c r="K76" s="11">
        <v>2</v>
      </c>
      <c r="L76" s="11">
        <v>2</v>
      </c>
      <c r="M76" s="11">
        <v>3</v>
      </c>
      <c r="N76" s="115">
        <f t="shared" si="8"/>
        <v>26</v>
      </c>
      <c r="O76" s="116">
        <f t="shared" si="9"/>
        <v>8</v>
      </c>
      <c r="P76" s="117">
        <f t="shared" si="10"/>
        <v>18</v>
      </c>
      <c r="Q76" s="118">
        <f t="shared" si="11"/>
        <v>11</v>
      </c>
    </row>
    <row r="77" spans="1:17" x14ac:dyDescent="0.3">
      <c r="A77" s="112">
        <v>0</v>
      </c>
      <c r="B77" s="113">
        <v>38</v>
      </c>
      <c r="C77" s="113" t="s">
        <v>276</v>
      </c>
      <c r="D77" s="11">
        <v>1</v>
      </c>
      <c r="E77" s="11">
        <v>1</v>
      </c>
      <c r="F77" s="11">
        <v>1</v>
      </c>
      <c r="G77" s="114">
        <f t="shared" si="6"/>
        <v>4</v>
      </c>
      <c r="H77" s="11">
        <v>1</v>
      </c>
      <c r="I77" s="114">
        <f t="shared" si="7"/>
        <v>4</v>
      </c>
      <c r="J77" s="11">
        <v>1</v>
      </c>
      <c r="K77" s="11">
        <v>1</v>
      </c>
      <c r="L77" s="11">
        <v>1</v>
      </c>
      <c r="M77" s="11">
        <v>1</v>
      </c>
      <c r="N77" s="115">
        <f t="shared" si="8"/>
        <v>16</v>
      </c>
      <c r="O77" s="116">
        <f t="shared" si="9"/>
        <v>9</v>
      </c>
      <c r="P77" s="117">
        <f t="shared" si="10"/>
        <v>7</v>
      </c>
      <c r="Q77" s="118">
        <f t="shared" si="11"/>
        <v>5</v>
      </c>
    </row>
    <row r="78" spans="1:17" x14ac:dyDescent="0.3">
      <c r="A78" s="112">
        <v>0</v>
      </c>
      <c r="B78" s="113">
        <v>38</v>
      </c>
      <c r="C78" s="113" t="s">
        <v>276</v>
      </c>
      <c r="D78" s="11">
        <v>3</v>
      </c>
      <c r="E78" s="11">
        <v>3</v>
      </c>
      <c r="F78" s="11">
        <v>1</v>
      </c>
      <c r="G78" s="114">
        <f t="shared" si="6"/>
        <v>4</v>
      </c>
      <c r="H78" s="11">
        <v>2</v>
      </c>
      <c r="I78" s="114">
        <f t="shared" si="7"/>
        <v>3</v>
      </c>
      <c r="J78" s="11">
        <v>1</v>
      </c>
      <c r="K78" s="11">
        <v>1</v>
      </c>
      <c r="L78" s="11">
        <v>2</v>
      </c>
      <c r="M78" s="11">
        <v>1</v>
      </c>
      <c r="N78" s="115">
        <f t="shared" si="8"/>
        <v>21</v>
      </c>
      <c r="O78" s="116">
        <f t="shared" si="9"/>
        <v>9</v>
      </c>
      <c r="P78" s="117">
        <f t="shared" si="10"/>
        <v>12</v>
      </c>
      <c r="Q78" s="118">
        <f t="shared" si="11"/>
        <v>6</v>
      </c>
    </row>
    <row r="79" spans="1:17" x14ac:dyDescent="0.3">
      <c r="A79" s="112">
        <v>0</v>
      </c>
      <c r="B79" s="113">
        <v>38</v>
      </c>
      <c r="C79" s="113" t="s">
        <v>276</v>
      </c>
      <c r="D79" s="11">
        <v>2</v>
      </c>
      <c r="E79" s="11">
        <v>3</v>
      </c>
      <c r="F79" s="11">
        <v>2</v>
      </c>
      <c r="G79" s="114">
        <f t="shared" si="6"/>
        <v>3</v>
      </c>
      <c r="H79" s="11">
        <v>1</v>
      </c>
      <c r="I79" s="114">
        <f t="shared" si="7"/>
        <v>4</v>
      </c>
      <c r="J79" s="11">
        <v>2</v>
      </c>
      <c r="K79" s="11">
        <v>1</v>
      </c>
      <c r="L79" s="11">
        <v>1</v>
      </c>
      <c r="M79" s="11">
        <v>2</v>
      </c>
      <c r="N79" s="115">
        <f t="shared" si="8"/>
        <v>21</v>
      </c>
      <c r="O79" s="116">
        <f t="shared" si="9"/>
        <v>8</v>
      </c>
      <c r="P79" s="117">
        <f t="shared" si="10"/>
        <v>13</v>
      </c>
      <c r="Q79" s="118">
        <f t="shared" si="11"/>
        <v>8</v>
      </c>
    </row>
    <row r="80" spans="1:17" x14ac:dyDescent="0.3">
      <c r="A80" s="112">
        <v>1</v>
      </c>
      <c r="B80" s="113">
        <v>38</v>
      </c>
      <c r="C80" s="113" t="s">
        <v>276</v>
      </c>
      <c r="D80" s="11">
        <v>1</v>
      </c>
      <c r="E80" s="11">
        <v>3</v>
      </c>
      <c r="F80" s="11">
        <v>2</v>
      </c>
      <c r="G80" s="114">
        <f t="shared" si="6"/>
        <v>3</v>
      </c>
      <c r="H80" s="11">
        <v>3</v>
      </c>
      <c r="I80" s="114">
        <f t="shared" si="7"/>
        <v>2</v>
      </c>
      <c r="J80" s="11">
        <v>2</v>
      </c>
      <c r="K80" s="11">
        <v>3</v>
      </c>
      <c r="L80" s="11">
        <v>3</v>
      </c>
      <c r="M80" s="11">
        <v>3</v>
      </c>
      <c r="N80" s="115">
        <f t="shared" si="8"/>
        <v>25</v>
      </c>
      <c r="O80" s="116">
        <f t="shared" si="9"/>
        <v>8</v>
      </c>
      <c r="P80" s="117">
        <f t="shared" si="10"/>
        <v>17</v>
      </c>
      <c r="Q80" s="118">
        <f t="shared" si="11"/>
        <v>13</v>
      </c>
    </row>
    <row r="81" spans="1:17" x14ac:dyDescent="0.3">
      <c r="A81" s="112">
        <v>0</v>
      </c>
      <c r="B81" s="113">
        <v>38</v>
      </c>
      <c r="C81" s="113" t="s">
        <v>276</v>
      </c>
      <c r="D81" s="11">
        <v>1</v>
      </c>
      <c r="E81" s="11">
        <v>3</v>
      </c>
      <c r="F81" s="11">
        <v>2</v>
      </c>
      <c r="G81" s="114">
        <f t="shared" si="6"/>
        <v>3</v>
      </c>
      <c r="H81" s="11">
        <v>3</v>
      </c>
      <c r="I81" s="114">
        <f t="shared" si="7"/>
        <v>2</v>
      </c>
      <c r="J81" s="11">
        <v>3</v>
      </c>
      <c r="K81" s="11">
        <v>1</v>
      </c>
      <c r="L81" s="11">
        <v>3</v>
      </c>
      <c r="M81" s="11">
        <v>2</v>
      </c>
      <c r="N81" s="115">
        <f t="shared" si="8"/>
        <v>23</v>
      </c>
      <c r="O81" s="116">
        <f t="shared" si="9"/>
        <v>8</v>
      </c>
      <c r="P81" s="117">
        <f t="shared" si="10"/>
        <v>15</v>
      </c>
      <c r="Q81" s="118">
        <f t="shared" si="11"/>
        <v>11</v>
      </c>
    </row>
    <row r="82" spans="1:17" x14ac:dyDescent="0.3">
      <c r="A82" s="112">
        <v>0</v>
      </c>
      <c r="B82" s="113">
        <v>37</v>
      </c>
      <c r="C82" s="113" t="s">
        <v>276</v>
      </c>
      <c r="D82" s="11">
        <v>1</v>
      </c>
      <c r="E82" s="11">
        <v>3</v>
      </c>
      <c r="F82" s="11">
        <v>4</v>
      </c>
      <c r="G82" s="114">
        <f t="shared" si="6"/>
        <v>1</v>
      </c>
      <c r="H82" s="11">
        <v>4</v>
      </c>
      <c r="I82" s="114">
        <f t="shared" si="7"/>
        <v>1</v>
      </c>
      <c r="J82" s="11">
        <v>4</v>
      </c>
      <c r="K82" s="11">
        <v>4</v>
      </c>
      <c r="L82" s="11">
        <v>1</v>
      </c>
      <c r="M82" s="11">
        <v>4</v>
      </c>
      <c r="N82" s="115">
        <f t="shared" si="8"/>
        <v>27</v>
      </c>
      <c r="O82" s="116">
        <f t="shared" si="9"/>
        <v>6</v>
      </c>
      <c r="P82" s="117">
        <f t="shared" si="10"/>
        <v>21</v>
      </c>
      <c r="Q82" s="118">
        <f t="shared" si="11"/>
        <v>17</v>
      </c>
    </row>
    <row r="83" spans="1:17" x14ac:dyDescent="0.3">
      <c r="A83" s="112">
        <v>0</v>
      </c>
      <c r="B83" s="113">
        <v>37</v>
      </c>
      <c r="C83" s="113" t="s">
        <v>276</v>
      </c>
      <c r="D83" s="11">
        <v>4</v>
      </c>
      <c r="E83" s="11">
        <v>3</v>
      </c>
      <c r="F83" s="11">
        <v>2</v>
      </c>
      <c r="G83" s="114">
        <f t="shared" si="6"/>
        <v>3</v>
      </c>
      <c r="H83" s="11">
        <v>2</v>
      </c>
      <c r="I83" s="114">
        <f t="shared" si="7"/>
        <v>3</v>
      </c>
      <c r="J83" s="11">
        <v>1</v>
      </c>
      <c r="K83" s="11">
        <v>2</v>
      </c>
      <c r="L83" s="11">
        <v>4</v>
      </c>
      <c r="M83" s="11">
        <v>4</v>
      </c>
      <c r="N83" s="115">
        <f t="shared" si="8"/>
        <v>28</v>
      </c>
      <c r="O83" s="116">
        <f t="shared" si="9"/>
        <v>8</v>
      </c>
      <c r="P83" s="117">
        <f t="shared" si="10"/>
        <v>20</v>
      </c>
      <c r="Q83" s="118">
        <f t="shared" si="11"/>
        <v>13</v>
      </c>
    </row>
    <row r="84" spans="1:17" x14ac:dyDescent="0.3">
      <c r="A84" s="112">
        <v>0</v>
      </c>
      <c r="B84" s="113">
        <v>37</v>
      </c>
      <c r="C84" s="113" t="s">
        <v>276</v>
      </c>
      <c r="D84" s="11">
        <v>1</v>
      </c>
      <c r="E84" s="11">
        <v>1</v>
      </c>
      <c r="F84" s="11">
        <v>2</v>
      </c>
      <c r="G84" s="114">
        <f t="shared" si="6"/>
        <v>3</v>
      </c>
      <c r="H84" s="11">
        <v>3</v>
      </c>
      <c r="I84" s="114">
        <f t="shared" si="7"/>
        <v>2</v>
      </c>
      <c r="J84" s="11">
        <v>1</v>
      </c>
      <c r="K84" s="11">
        <v>1</v>
      </c>
      <c r="L84" s="11">
        <v>2</v>
      </c>
      <c r="M84" s="11">
        <v>2</v>
      </c>
      <c r="N84" s="115">
        <f t="shared" si="8"/>
        <v>18</v>
      </c>
      <c r="O84" s="116">
        <f t="shared" si="9"/>
        <v>8</v>
      </c>
      <c r="P84" s="117">
        <f t="shared" si="10"/>
        <v>10</v>
      </c>
      <c r="Q84" s="118">
        <f t="shared" si="11"/>
        <v>8</v>
      </c>
    </row>
    <row r="85" spans="1:17" x14ac:dyDescent="0.3">
      <c r="A85" s="112">
        <v>0</v>
      </c>
      <c r="B85" s="113">
        <v>37</v>
      </c>
      <c r="C85" s="113" t="s">
        <v>276</v>
      </c>
      <c r="D85" s="11">
        <v>3</v>
      </c>
      <c r="E85" s="11">
        <v>3</v>
      </c>
      <c r="F85" s="11">
        <v>1</v>
      </c>
      <c r="G85" s="114">
        <f t="shared" si="6"/>
        <v>4</v>
      </c>
      <c r="H85" s="11">
        <v>2</v>
      </c>
      <c r="I85" s="114">
        <f t="shared" si="7"/>
        <v>3</v>
      </c>
      <c r="J85" s="11">
        <v>1</v>
      </c>
      <c r="K85" s="11">
        <v>1</v>
      </c>
      <c r="L85" s="11">
        <v>1</v>
      </c>
      <c r="M85" s="11">
        <v>1</v>
      </c>
      <c r="N85" s="115">
        <f t="shared" si="8"/>
        <v>20</v>
      </c>
      <c r="O85" s="116">
        <f t="shared" si="9"/>
        <v>9</v>
      </c>
      <c r="P85" s="117">
        <f t="shared" si="10"/>
        <v>11</v>
      </c>
      <c r="Q85" s="118">
        <f t="shared" si="11"/>
        <v>5</v>
      </c>
    </row>
    <row r="86" spans="1:17" x14ac:dyDescent="0.3">
      <c r="A86" s="112">
        <v>0</v>
      </c>
      <c r="B86" s="113">
        <v>37</v>
      </c>
      <c r="C86" s="113" t="s">
        <v>276</v>
      </c>
      <c r="D86" s="11">
        <v>1</v>
      </c>
      <c r="E86" s="11">
        <v>2</v>
      </c>
      <c r="F86" s="11">
        <v>1</v>
      </c>
      <c r="G86" s="114">
        <f t="shared" si="6"/>
        <v>4</v>
      </c>
      <c r="H86" s="11">
        <v>3</v>
      </c>
      <c r="I86" s="114">
        <f t="shared" si="7"/>
        <v>2</v>
      </c>
      <c r="J86" s="11">
        <v>1</v>
      </c>
      <c r="K86" s="11">
        <v>1</v>
      </c>
      <c r="L86" s="11">
        <v>1</v>
      </c>
      <c r="M86" s="11">
        <v>1</v>
      </c>
      <c r="N86" s="115">
        <f t="shared" si="8"/>
        <v>17</v>
      </c>
      <c r="O86" s="116">
        <f t="shared" si="9"/>
        <v>9</v>
      </c>
      <c r="P86" s="117">
        <f t="shared" si="10"/>
        <v>8</v>
      </c>
      <c r="Q86" s="118">
        <f t="shared" si="11"/>
        <v>5</v>
      </c>
    </row>
    <row r="87" spans="1:17" x14ac:dyDescent="0.3">
      <c r="A87" s="112">
        <v>1</v>
      </c>
      <c r="B87" s="113">
        <v>37</v>
      </c>
      <c r="C87" s="113" t="s">
        <v>276</v>
      </c>
      <c r="D87" s="11">
        <v>1</v>
      </c>
      <c r="E87" s="11">
        <v>4</v>
      </c>
      <c r="F87" s="11">
        <v>4</v>
      </c>
      <c r="G87" s="114">
        <f t="shared" si="6"/>
        <v>1</v>
      </c>
      <c r="H87" s="11">
        <v>3</v>
      </c>
      <c r="I87" s="114">
        <f t="shared" si="7"/>
        <v>2</v>
      </c>
      <c r="J87" s="11">
        <v>2</v>
      </c>
      <c r="K87" s="11">
        <v>1</v>
      </c>
      <c r="L87" s="11">
        <v>1</v>
      </c>
      <c r="M87" s="11">
        <v>3</v>
      </c>
      <c r="N87" s="115">
        <f t="shared" si="8"/>
        <v>22</v>
      </c>
      <c r="O87" s="116">
        <f t="shared" si="9"/>
        <v>6</v>
      </c>
      <c r="P87" s="117">
        <f t="shared" si="10"/>
        <v>16</v>
      </c>
      <c r="Q87" s="118">
        <f t="shared" si="11"/>
        <v>11</v>
      </c>
    </row>
    <row r="88" spans="1:17" x14ac:dyDescent="0.3">
      <c r="A88" s="112">
        <v>0</v>
      </c>
      <c r="B88" s="113">
        <v>37</v>
      </c>
      <c r="C88" s="113" t="s">
        <v>276</v>
      </c>
      <c r="D88" s="11">
        <v>3</v>
      </c>
      <c r="E88" s="11">
        <v>3</v>
      </c>
      <c r="F88" s="11">
        <v>2</v>
      </c>
      <c r="G88" s="114">
        <f t="shared" si="6"/>
        <v>3</v>
      </c>
      <c r="H88" s="11">
        <v>2</v>
      </c>
      <c r="I88" s="114">
        <f t="shared" si="7"/>
        <v>3</v>
      </c>
      <c r="J88" s="11">
        <v>1</v>
      </c>
      <c r="K88" s="11">
        <v>2</v>
      </c>
      <c r="L88" s="11">
        <v>3</v>
      </c>
      <c r="M88" s="11">
        <v>2</v>
      </c>
      <c r="N88" s="115">
        <f t="shared" si="8"/>
        <v>24</v>
      </c>
      <c r="O88" s="116">
        <f t="shared" si="9"/>
        <v>8</v>
      </c>
      <c r="P88" s="117">
        <f t="shared" si="10"/>
        <v>16</v>
      </c>
      <c r="Q88" s="118">
        <f t="shared" si="11"/>
        <v>10</v>
      </c>
    </row>
    <row r="89" spans="1:17" x14ac:dyDescent="0.3">
      <c r="A89" s="112">
        <v>1</v>
      </c>
      <c r="B89" s="113">
        <v>36</v>
      </c>
      <c r="C89" s="113" t="s">
        <v>276</v>
      </c>
      <c r="D89" s="11">
        <v>1</v>
      </c>
      <c r="E89" s="11">
        <v>2</v>
      </c>
      <c r="F89" s="11">
        <v>1</v>
      </c>
      <c r="G89" s="114">
        <f t="shared" si="6"/>
        <v>4</v>
      </c>
      <c r="H89" s="11">
        <v>3</v>
      </c>
      <c r="I89" s="114">
        <f t="shared" si="7"/>
        <v>2</v>
      </c>
      <c r="J89" s="11">
        <v>2</v>
      </c>
      <c r="K89" s="11">
        <v>1</v>
      </c>
      <c r="L89" s="11">
        <v>2</v>
      </c>
      <c r="M89" s="11">
        <v>2</v>
      </c>
      <c r="N89" s="115">
        <f t="shared" si="8"/>
        <v>20</v>
      </c>
      <c r="O89" s="116">
        <f t="shared" si="9"/>
        <v>9</v>
      </c>
      <c r="P89" s="117">
        <f t="shared" si="10"/>
        <v>11</v>
      </c>
      <c r="Q89" s="118">
        <f t="shared" si="11"/>
        <v>8</v>
      </c>
    </row>
    <row r="90" spans="1:17" x14ac:dyDescent="0.3">
      <c r="A90" s="112">
        <v>0</v>
      </c>
      <c r="B90" s="113">
        <v>36</v>
      </c>
      <c r="C90" s="113" t="s">
        <v>276</v>
      </c>
      <c r="D90" s="11">
        <v>4</v>
      </c>
      <c r="E90" s="11">
        <v>2</v>
      </c>
      <c r="F90" s="11">
        <v>4</v>
      </c>
      <c r="G90" s="114">
        <f t="shared" si="6"/>
        <v>1</v>
      </c>
      <c r="H90" s="11">
        <v>2</v>
      </c>
      <c r="I90" s="114">
        <f t="shared" si="7"/>
        <v>3</v>
      </c>
      <c r="J90" s="11">
        <v>2</v>
      </c>
      <c r="K90" s="11">
        <v>1</v>
      </c>
      <c r="L90" s="11">
        <v>1</v>
      </c>
      <c r="M90" s="11">
        <v>1</v>
      </c>
      <c r="N90" s="115">
        <f t="shared" si="8"/>
        <v>21</v>
      </c>
      <c r="O90" s="116">
        <f t="shared" si="9"/>
        <v>6</v>
      </c>
      <c r="P90" s="117">
        <f t="shared" si="10"/>
        <v>15</v>
      </c>
      <c r="Q90" s="118">
        <f t="shared" si="11"/>
        <v>9</v>
      </c>
    </row>
    <row r="91" spans="1:17" x14ac:dyDescent="0.3">
      <c r="A91" s="112">
        <v>0</v>
      </c>
      <c r="B91" s="113">
        <v>35</v>
      </c>
      <c r="C91" s="113" t="s">
        <v>276</v>
      </c>
      <c r="D91" s="11">
        <v>3</v>
      </c>
      <c r="E91" s="11">
        <v>4</v>
      </c>
      <c r="F91" s="11">
        <v>1</v>
      </c>
      <c r="G91" s="114">
        <f t="shared" si="6"/>
        <v>4</v>
      </c>
      <c r="H91" s="11">
        <v>4</v>
      </c>
      <c r="I91" s="114">
        <f t="shared" si="7"/>
        <v>1</v>
      </c>
      <c r="J91" s="11">
        <v>3</v>
      </c>
      <c r="K91" s="11">
        <v>1</v>
      </c>
      <c r="L91" s="11">
        <v>1</v>
      </c>
      <c r="M91" s="11">
        <v>2</v>
      </c>
      <c r="N91" s="115">
        <f t="shared" si="8"/>
        <v>24</v>
      </c>
      <c r="O91" s="116">
        <f t="shared" si="9"/>
        <v>9</v>
      </c>
      <c r="P91" s="117">
        <f t="shared" si="10"/>
        <v>15</v>
      </c>
      <c r="Q91" s="118">
        <f t="shared" si="11"/>
        <v>8</v>
      </c>
    </row>
    <row r="92" spans="1:17" x14ac:dyDescent="0.3">
      <c r="A92" s="112">
        <v>0</v>
      </c>
      <c r="B92" s="113">
        <v>35</v>
      </c>
      <c r="C92" s="113" t="s">
        <v>276</v>
      </c>
      <c r="D92" s="11">
        <v>3</v>
      </c>
      <c r="E92" s="11">
        <v>3</v>
      </c>
      <c r="F92" s="11">
        <v>1</v>
      </c>
      <c r="G92" s="114">
        <f t="shared" si="6"/>
        <v>4</v>
      </c>
      <c r="H92" s="11">
        <v>2</v>
      </c>
      <c r="I92" s="114">
        <f t="shared" si="7"/>
        <v>3</v>
      </c>
      <c r="J92" s="11">
        <v>1</v>
      </c>
      <c r="K92" s="11">
        <v>1</v>
      </c>
      <c r="L92" s="11">
        <v>1</v>
      </c>
      <c r="M92" s="11">
        <v>1</v>
      </c>
      <c r="N92" s="115">
        <f t="shared" si="8"/>
        <v>20</v>
      </c>
      <c r="O92" s="116">
        <f t="shared" si="9"/>
        <v>9</v>
      </c>
      <c r="P92" s="117">
        <f t="shared" si="10"/>
        <v>11</v>
      </c>
      <c r="Q92" s="118">
        <f t="shared" si="11"/>
        <v>5</v>
      </c>
    </row>
    <row r="93" spans="1:17" x14ac:dyDescent="0.3">
      <c r="A93" s="112">
        <v>0</v>
      </c>
      <c r="B93" s="113">
        <v>35</v>
      </c>
      <c r="C93" s="113" t="s">
        <v>276</v>
      </c>
      <c r="D93" s="11">
        <v>1</v>
      </c>
      <c r="E93" s="11">
        <v>3</v>
      </c>
      <c r="F93" s="11">
        <v>1</v>
      </c>
      <c r="G93" s="114">
        <f t="shared" si="6"/>
        <v>4</v>
      </c>
      <c r="H93" s="11">
        <v>2</v>
      </c>
      <c r="I93" s="114">
        <f t="shared" si="7"/>
        <v>3</v>
      </c>
      <c r="J93" s="11">
        <v>1</v>
      </c>
      <c r="K93" s="11">
        <v>1</v>
      </c>
      <c r="L93" s="11">
        <v>1</v>
      </c>
      <c r="M93" s="11">
        <v>1</v>
      </c>
      <c r="N93" s="115">
        <f t="shared" si="8"/>
        <v>18</v>
      </c>
      <c r="O93" s="116">
        <f t="shared" si="9"/>
        <v>9</v>
      </c>
      <c r="P93" s="117">
        <f t="shared" si="10"/>
        <v>9</v>
      </c>
      <c r="Q93" s="118">
        <f t="shared" si="11"/>
        <v>5</v>
      </c>
    </row>
    <row r="94" spans="1:17" x14ac:dyDescent="0.3">
      <c r="A94" s="112">
        <v>0</v>
      </c>
      <c r="B94" s="113">
        <v>35</v>
      </c>
      <c r="C94" s="113" t="s">
        <v>276</v>
      </c>
      <c r="D94" s="11">
        <v>1</v>
      </c>
      <c r="E94" s="11">
        <v>4</v>
      </c>
      <c r="F94" s="11">
        <v>1</v>
      </c>
      <c r="G94" s="114">
        <f t="shared" si="6"/>
        <v>4</v>
      </c>
      <c r="H94" s="11">
        <v>2</v>
      </c>
      <c r="I94" s="114">
        <f t="shared" si="7"/>
        <v>3</v>
      </c>
      <c r="J94" s="11">
        <v>1</v>
      </c>
      <c r="K94" s="11">
        <v>1</v>
      </c>
      <c r="L94" s="11">
        <v>1</v>
      </c>
      <c r="M94" s="11">
        <v>1</v>
      </c>
      <c r="N94" s="115">
        <f t="shared" si="8"/>
        <v>19</v>
      </c>
      <c r="O94" s="116">
        <f t="shared" si="9"/>
        <v>9</v>
      </c>
      <c r="P94" s="117">
        <f t="shared" si="10"/>
        <v>10</v>
      </c>
      <c r="Q94" s="118">
        <f t="shared" si="11"/>
        <v>5</v>
      </c>
    </row>
    <row r="95" spans="1:17" x14ac:dyDescent="0.3">
      <c r="A95" s="112">
        <v>0</v>
      </c>
      <c r="B95" s="113">
        <v>35</v>
      </c>
      <c r="C95" s="113" t="s">
        <v>276</v>
      </c>
      <c r="D95" s="11">
        <v>3</v>
      </c>
      <c r="E95" s="11">
        <v>3</v>
      </c>
      <c r="F95" s="11">
        <v>1</v>
      </c>
      <c r="G95" s="114">
        <f t="shared" si="6"/>
        <v>4</v>
      </c>
      <c r="H95" s="11">
        <v>3</v>
      </c>
      <c r="I95" s="114">
        <f t="shared" si="7"/>
        <v>2</v>
      </c>
      <c r="J95" s="11">
        <v>2</v>
      </c>
      <c r="K95" s="11">
        <v>1</v>
      </c>
      <c r="L95" s="11">
        <v>1</v>
      </c>
      <c r="M95" s="11">
        <v>1</v>
      </c>
      <c r="N95" s="115">
        <f t="shared" si="8"/>
        <v>21</v>
      </c>
      <c r="O95" s="116">
        <f t="shared" si="9"/>
        <v>9</v>
      </c>
      <c r="P95" s="117">
        <f t="shared" si="10"/>
        <v>12</v>
      </c>
      <c r="Q95" s="118">
        <f t="shared" si="11"/>
        <v>6</v>
      </c>
    </row>
    <row r="96" spans="1:17" x14ac:dyDescent="0.3">
      <c r="A96" s="112">
        <v>1</v>
      </c>
      <c r="B96" s="113">
        <v>34</v>
      </c>
      <c r="C96" s="113" t="s">
        <v>276</v>
      </c>
      <c r="D96" s="11">
        <v>3</v>
      </c>
      <c r="E96" s="11">
        <v>2</v>
      </c>
      <c r="F96" s="11">
        <v>2</v>
      </c>
      <c r="G96" s="114">
        <f t="shared" si="6"/>
        <v>3</v>
      </c>
      <c r="H96" s="11">
        <v>2</v>
      </c>
      <c r="I96" s="114">
        <f t="shared" si="7"/>
        <v>3</v>
      </c>
      <c r="J96" s="11">
        <v>1</v>
      </c>
      <c r="K96" s="11">
        <v>1</v>
      </c>
      <c r="L96" s="11">
        <v>2</v>
      </c>
      <c r="M96" s="11">
        <v>1</v>
      </c>
      <c r="N96" s="115">
        <f t="shared" si="8"/>
        <v>20</v>
      </c>
      <c r="O96" s="116">
        <f t="shared" si="9"/>
        <v>8</v>
      </c>
      <c r="P96" s="117">
        <f t="shared" si="10"/>
        <v>12</v>
      </c>
      <c r="Q96" s="118">
        <f t="shared" si="11"/>
        <v>7</v>
      </c>
    </row>
    <row r="97" spans="1:17" x14ac:dyDescent="0.3">
      <c r="A97" s="112">
        <v>1</v>
      </c>
      <c r="B97" s="113">
        <v>34</v>
      </c>
      <c r="C97" s="113" t="s">
        <v>276</v>
      </c>
      <c r="D97" s="11">
        <v>1</v>
      </c>
      <c r="E97" s="11">
        <v>1</v>
      </c>
      <c r="F97" s="11">
        <v>1</v>
      </c>
      <c r="G97" s="114">
        <f t="shared" si="6"/>
        <v>4</v>
      </c>
      <c r="H97" s="11">
        <v>4</v>
      </c>
      <c r="I97" s="114">
        <f t="shared" si="7"/>
        <v>1</v>
      </c>
      <c r="J97" s="11">
        <v>1</v>
      </c>
      <c r="K97" s="11">
        <v>1</v>
      </c>
      <c r="L97" s="11">
        <v>1</v>
      </c>
      <c r="M97" s="11">
        <v>1</v>
      </c>
      <c r="N97" s="115">
        <f t="shared" si="8"/>
        <v>16</v>
      </c>
      <c r="O97" s="116">
        <f t="shared" si="9"/>
        <v>9</v>
      </c>
      <c r="P97" s="117">
        <f t="shared" si="10"/>
        <v>7</v>
      </c>
      <c r="Q97" s="118">
        <f t="shared" si="11"/>
        <v>5</v>
      </c>
    </row>
    <row r="98" spans="1:17" x14ac:dyDescent="0.3">
      <c r="A98" s="112">
        <v>0</v>
      </c>
      <c r="B98" s="113">
        <v>34</v>
      </c>
      <c r="C98" s="113" t="s">
        <v>276</v>
      </c>
      <c r="D98" s="11">
        <v>2</v>
      </c>
      <c r="E98" s="11">
        <v>2</v>
      </c>
      <c r="F98" s="11">
        <v>1</v>
      </c>
      <c r="G98" s="114">
        <f t="shared" si="6"/>
        <v>4</v>
      </c>
      <c r="H98" s="11">
        <v>2</v>
      </c>
      <c r="I98" s="114">
        <f t="shared" si="7"/>
        <v>3</v>
      </c>
      <c r="J98" s="11">
        <v>1</v>
      </c>
      <c r="K98" s="11">
        <v>1</v>
      </c>
      <c r="L98" s="11">
        <v>1</v>
      </c>
      <c r="M98" s="11">
        <v>1</v>
      </c>
      <c r="N98" s="115">
        <f t="shared" si="8"/>
        <v>18</v>
      </c>
      <c r="O98" s="116">
        <f t="shared" si="9"/>
        <v>9</v>
      </c>
      <c r="P98" s="117">
        <f t="shared" si="10"/>
        <v>9</v>
      </c>
      <c r="Q98" s="118">
        <f t="shared" si="11"/>
        <v>5</v>
      </c>
    </row>
    <row r="99" spans="1:17" x14ac:dyDescent="0.3">
      <c r="A99" s="112">
        <v>1</v>
      </c>
      <c r="B99" s="113">
        <v>34</v>
      </c>
      <c r="C99" s="113" t="s">
        <v>276</v>
      </c>
      <c r="D99" s="11">
        <v>1</v>
      </c>
      <c r="E99" s="11">
        <v>4</v>
      </c>
      <c r="F99" s="11">
        <v>1</v>
      </c>
      <c r="G99" s="114">
        <f t="shared" si="6"/>
        <v>4</v>
      </c>
      <c r="H99" s="11">
        <v>2</v>
      </c>
      <c r="I99" s="114">
        <f t="shared" si="7"/>
        <v>3</v>
      </c>
      <c r="J99" s="11">
        <v>1</v>
      </c>
      <c r="K99" s="11">
        <v>2</v>
      </c>
      <c r="L99" s="11">
        <v>2</v>
      </c>
      <c r="M99" s="11">
        <v>1</v>
      </c>
      <c r="N99" s="115">
        <f t="shared" si="8"/>
        <v>21</v>
      </c>
      <c r="O99" s="116">
        <f t="shared" si="9"/>
        <v>9</v>
      </c>
      <c r="P99" s="117">
        <f t="shared" si="10"/>
        <v>12</v>
      </c>
      <c r="Q99" s="118">
        <f t="shared" si="11"/>
        <v>7</v>
      </c>
    </row>
    <row r="100" spans="1:17" x14ac:dyDescent="0.3">
      <c r="A100" s="112">
        <v>1</v>
      </c>
      <c r="B100" s="113">
        <v>34</v>
      </c>
      <c r="C100" s="113" t="s">
        <v>276</v>
      </c>
      <c r="D100" s="11">
        <v>2</v>
      </c>
      <c r="E100" s="11">
        <v>4</v>
      </c>
      <c r="F100" s="11">
        <v>2</v>
      </c>
      <c r="G100" s="114">
        <f t="shared" si="6"/>
        <v>3</v>
      </c>
      <c r="H100" s="11">
        <v>1</v>
      </c>
      <c r="I100" s="114">
        <f t="shared" si="7"/>
        <v>4</v>
      </c>
      <c r="J100" s="11">
        <v>3</v>
      </c>
      <c r="K100" s="11">
        <v>1</v>
      </c>
      <c r="L100" s="11">
        <v>1</v>
      </c>
      <c r="M100" s="11">
        <v>2</v>
      </c>
      <c r="N100" s="115">
        <f t="shared" si="8"/>
        <v>23</v>
      </c>
      <c r="O100" s="116">
        <f t="shared" si="9"/>
        <v>8</v>
      </c>
      <c r="P100" s="117">
        <f t="shared" si="10"/>
        <v>15</v>
      </c>
      <c r="Q100" s="118">
        <f t="shared" si="11"/>
        <v>9</v>
      </c>
    </row>
    <row r="101" spans="1:17" x14ac:dyDescent="0.3">
      <c r="A101" s="112">
        <v>0</v>
      </c>
      <c r="B101" s="113">
        <v>33</v>
      </c>
      <c r="C101" s="113" t="s">
        <v>276</v>
      </c>
      <c r="D101" s="11">
        <v>3</v>
      </c>
      <c r="E101" s="11">
        <v>4</v>
      </c>
      <c r="F101" s="11">
        <v>3</v>
      </c>
      <c r="G101" s="114">
        <f t="shared" si="6"/>
        <v>2</v>
      </c>
      <c r="H101" s="11">
        <v>4</v>
      </c>
      <c r="I101" s="114">
        <f t="shared" si="7"/>
        <v>1</v>
      </c>
      <c r="J101" s="11">
        <v>3</v>
      </c>
      <c r="K101" s="11">
        <v>1</v>
      </c>
      <c r="L101" s="11">
        <v>2</v>
      </c>
      <c r="M101" s="11">
        <v>3</v>
      </c>
      <c r="N101" s="115">
        <f t="shared" si="8"/>
        <v>26</v>
      </c>
      <c r="O101" s="116">
        <f t="shared" si="9"/>
        <v>7</v>
      </c>
      <c r="P101" s="117">
        <f t="shared" si="10"/>
        <v>19</v>
      </c>
      <c r="Q101" s="118">
        <f t="shared" si="11"/>
        <v>12</v>
      </c>
    </row>
    <row r="102" spans="1:17" x14ac:dyDescent="0.3">
      <c r="A102" s="112">
        <v>0</v>
      </c>
      <c r="B102" s="113">
        <v>33</v>
      </c>
      <c r="C102" s="113" t="s">
        <v>276</v>
      </c>
      <c r="D102" s="11">
        <v>2</v>
      </c>
      <c r="E102" s="11">
        <v>3</v>
      </c>
      <c r="F102" s="11">
        <v>3</v>
      </c>
      <c r="G102" s="114">
        <f t="shared" si="6"/>
        <v>2</v>
      </c>
      <c r="H102" s="11">
        <v>2</v>
      </c>
      <c r="I102" s="114">
        <f t="shared" si="7"/>
        <v>3</v>
      </c>
      <c r="J102" s="11">
        <v>2</v>
      </c>
      <c r="K102" s="11">
        <v>2</v>
      </c>
      <c r="L102" s="11">
        <v>2</v>
      </c>
      <c r="M102" s="11">
        <v>3</v>
      </c>
      <c r="N102" s="115">
        <f t="shared" si="8"/>
        <v>24</v>
      </c>
      <c r="O102" s="116">
        <f t="shared" si="9"/>
        <v>7</v>
      </c>
      <c r="P102" s="117">
        <f t="shared" si="10"/>
        <v>17</v>
      </c>
      <c r="Q102" s="118">
        <f t="shared" si="11"/>
        <v>12</v>
      </c>
    </row>
    <row r="103" spans="1:17" x14ac:dyDescent="0.3">
      <c r="A103" s="112">
        <v>0</v>
      </c>
      <c r="B103" s="113">
        <v>33</v>
      </c>
      <c r="C103" s="113" t="s">
        <v>276</v>
      </c>
      <c r="D103" s="11">
        <v>3</v>
      </c>
      <c r="E103" s="11">
        <v>2</v>
      </c>
      <c r="F103" s="11">
        <v>1</v>
      </c>
      <c r="G103" s="114">
        <f t="shared" si="6"/>
        <v>4</v>
      </c>
      <c r="H103" s="11">
        <v>3</v>
      </c>
      <c r="I103" s="114">
        <f t="shared" si="7"/>
        <v>2</v>
      </c>
      <c r="J103" s="11">
        <v>2</v>
      </c>
      <c r="K103" s="11">
        <v>2</v>
      </c>
      <c r="L103" s="11">
        <v>1</v>
      </c>
      <c r="M103" s="11">
        <v>2</v>
      </c>
      <c r="N103" s="115">
        <f t="shared" si="8"/>
        <v>22</v>
      </c>
      <c r="O103" s="116">
        <f t="shared" si="9"/>
        <v>9</v>
      </c>
      <c r="P103" s="117">
        <f t="shared" si="10"/>
        <v>13</v>
      </c>
      <c r="Q103" s="118">
        <f t="shared" si="11"/>
        <v>8</v>
      </c>
    </row>
    <row r="104" spans="1:17" x14ac:dyDescent="0.3">
      <c r="A104" s="112">
        <v>0</v>
      </c>
      <c r="B104" s="113">
        <v>33</v>
      </c>
      <c r="C104" s="113" t="s">
        <v>276</v>
      </c>
      <c r="D104" s="11">
        <v>1</v>
      </c>
      <c r="E104" s="11">
        <v>4</v>
      </c>
      <c r="F104" s="11">
        <v>2</v>
      </c>
      <c r="G104" s="114">
        <f t="shared" si="6"/>
        <v>3</v>
      </c>
      <c r="H104" s="11">
        <v>3</v>
      </c>
      <c r="I104" s="114">
        <f t="shared" si="7"/>
        <v>2</v>
      </c>
      <c r="J104" s="11">
        <v>1</v>
      </c>
      <c r="K104" s="11">
        <v>1</v>
      </c>
      <c r="L104" s="11">
        <v>2</v>
      </c>
      <c r="M104" s="11">
        <v>1</v>
      </c>
      <c r="N104" s="115">
        <f t="shared" si="8"/>
        <v>20</v>
      </c>
      <c r="O104" s="116">
        <f t="shared" si="9"/>
        <v>8</v>
      </c>
      <c r="P104" s="117">
        <f t="shared" si="10"/>
        <v>12</v>
      </c>
      <c r="Q104" s="118">
        <f t="shared" si="11"/>
        <v>7</v>
      </c>
    </row>
    <row r="105" spans="1:17" x14ac:dyDescent="0.3">
      <c r="A105" s="112">
        <v>0</v>
      </c>
      <c r="B105" s="113">
        <v>33</v>
      </c>
      <c r="C105" s="113" t="s">
        <v>276</v>
      </c>
      <c r="D105" s="11">
        <v>1</v>
      </c>
      <c r="E105" s="11">
        <v>2</v>
      </c>
      <c r="F105" s="11">
        <v>2</v>
      </c>
      <c r="G105" s="114">
        <f t="shared" si="6"/>
        <v>3</v>
      </c>
      <c r="H105" s="11">
        <v>2</v>
      </c>
      <c r="I105" s="114">
        <f t="shared" si="7"/>
        <v>3</v>
      </c>
      <c r="J105" s="11">
        <v>1</v>
      </c>
      <c r="K105" s="11">
        <v>2</v>
      </c>
      <c r="L105" s="11">
        <v>1</v>
      </c>
      <c r="M105" s="11">
        <v>2</v>
      </c>
      <c r="N105" s="115">
        <f t="shared" si="8"/>
        <v>19</v>
      </c>
      <c r="O105" s="116">
        <f t="shared" si="9"/>
        <v>8</v>
      </c>
      <c r="P105" s="117">
        <f t="shared" si="10"/>
        <v>11</v>
      </c>
      <c r="Q105" s="118">
        <f t="shared" si="11"/>
        <v>8</v>
      </c>
    </row>
    <row r="106" spans="1:17" x14ac:dyDescent="0.3">
      <c r="A106" s="112">
        <v>0</v>
      </c>
      <c r="B106" s="113">
        <v>33</v>
      </c>
      <c r="C106" s="113" t="s">
        <v>276</v>
      </c>
      <c r="D106" s="11">
        <v>2</v>
      </c>
      <c r="E106" s="11">
        <v>3</v>
      </c>
      <c r="F106" s="11">
        <v>1</v>
      </c>
      <c r="G106" s="114">
        <f t="shared" si="6"/>
        <v>4</v>
      </c>
      <c r="H106" s="11">
        <v>3</v>
      </c>
      <c r="I106" s="114">
        <f t="shared" si="7"/>
        <v>2</v>
      </c>
      <c r="J106" s="11">
        <v>1</v>
      </c>
      <c r="K106" s="11">
        <v>1</v>
      </c>
      <c r="L106" s="11">
        <v>2</v>
      </c>
      <c r="M106" s="11">
        <v>3</v>
      </c>
      <c r="N106" s="115">
        <f t="shared" si="8"/>
        <v>22</v>
      </c>
      <c r="O106" s="116">
        <f t="shared" si="9"/>
        <v>9</v>
      </c>
      <c r="P106" s="117">
        <f t="shared" si="10"/>
        <v>13</v>
      </c>
      <c r="Q106" s="118">
        <f t="shared" si="11"/>
        <v>8</v>
      </c>
    </row>
    <row r="107" spans="1:17" x14ac:dyDescent="0.3">
      <c r="A107" s="112">
        <v>0</v>
      </c>
      <c r="B107" s="113">
        <v>33</v>
      </c>
      <c r="C107" s="113" t="s">
        <v>276</v>
      </c>
      <c r="D107" s="11">
        <v>2</v>
      </c>
      <c r="E107" s="11">
        <v>1</v>
      </c>
      <c r="F107" s="11">
        <v>2</v>
      </c>
      <c r="G107" s="114">
        <f t="shared" si="6"/>
        <v>3</v>
      </c>
      <c r="H107" s="11">
        <v>4</v>
      </c>
      <c r="I107" s="114">
        <f t="shared" si="7"/>
        <v>1</v>
      </c>
      <c r="J107" s="11">
        <v>2</v>
      </c>
      <c r="K107" s="11">
        <v>1</v>
      </c>
      <c r="L107" s="11">
        <v>2</v>
      </c>
      <c r="M107" s="11">
        <v>2</v>
      </c>
      <c r="N107" s="115">
        <f t="shared" si="8"/>
        <v>20</v>
      </c>
      <c r="O107" s="116">
        <f t="shared" si="9"/>
        <v>8</v>
      </c>
      <c r="P107" s="117">
        <f t="shared" si="10"/>
        <v>12</v>
      </c>
      <c r="Q107" s="118">
        <f t="shared" si="11"/>
        <v>9</v>
      </c>
    </row>
    <row r="108" spans="1:17" x14ac:dyDescent="0.3">
      <c r="A108" s="127">
        <v>1</v>
      </c>
      <c r="B108" s="128">
        <v>32</v>
      </c>
      <c r="C108" s="128" t="s">
        <v>277</v>
      </c>
      <c r="D108" s="11">
        <v>2</v>
      </c>
      <c r="E108" s="11">
        <v>1</v>
      </c>
      <c r="F108" s="11">
        <v>2</v>
      </c>
      <c r="G108" s="114">
        <f t="shared" si="6"/>
        <v>3</v>
      </c>
      <c r="H108" s="11">
        <v>2</v>
      </c>
      <c r="I108" s="114">
        <f t="shared" si="7"/>
        <v>3</v>
      </c>
      <c r="J108" s="11">
        <v>1</v>
      </c>
      <c r="K108" s="11">
        <v>1</v>
      </c>
      <c r="L108" s="11">
        <v>1</v>
      </c>
      <c r="M108" s="11">
        <v>1</v>
      </c>
      <c r="N108" s="115">
        <f t="shared" si="8"/>
        <v>17</v>
      </c>
      <c r="O108" s="116">
        <f t="shared" si="9"/>
        <v>8</v>
      </c>
      <c r="P108" s="117">
        <f t="shared" si="10"/>
        <v>9</v>
      </c>
      <c r="Q108" s="118">
        <f t="shared" si="11"/>
        <v>6</v>
      </c>
    </row>
    <row r="109" spans="1:17" x14ac:dyDescent="0.3">
      <c r="A109" s="127">
        <v>1</v>
      </c>
      <c r="B109" s="128">
        <v>32</v>
      </c>
      <c r="C109" s="128" t="s">
        <v>277</v>
      </c>
      <c r="D109" s="11">
        <v>2</v>
      </c>
      <c r="E109" s="11">
        <v>3</v>
      </c>
      <c r="F109" s="11">
        <v>3</v>
      </c>
      <c r="G109" s="114">
        <f t="shared" si="6"/>
        <v>2</v>
      </c>
      <c r="H109" s="11">
        <v>3</v>
      </c>
      <c r="I109" s="114">
        <f t="shared" si="7"/>
        <v>2</v>
      </c>
      <c r="J109" s="11">
        <v>3</v>
      </c>
      <c r="K109" s="11">
        <v>3</v>
      </c>
      <c r="L109" s="11">
        <v>2</v>
      </c>
      <c r="M109" s="11">
        <v>4</v>
      </c>
      <c r="N109" s="115">
        <f t="shared" si="8"/>
        <v>27</v>
      </c>
      <c r="O109" s="116">
        <f t="shared" si="9"/>
        <v>7</v>
      </c>
      <c r="P109" s="117">
        <f t="shared" si="10"/>
        <v>20</v>
      </c>
      <c r="Q109" s="118">
        <f t="shared" si="11"/>
        <v>15</v>
      </c>
    </row>
    <row r="110" spans="1:17" x14ac:dyDescent="0.3">
      <c r="A110" s="127">
        <v>1</v>
      </c>
      <c r="B110" s="128">
        <v>32</v>
      </c>
      <c r="C110" s="128" t="s">
        <v>277</v>
      </c>
      <c r="D110" s="11">
        <v>2</v>
      </c>
      <c r="E110" s="11">
        <v>2</v>
      </c>
      <c r="F110" s="11">
        <v>3</v>
      </c>
      <c r="G110" s="114">
        <f t="shared" si="6"/>
        <v>2</v>
      </c>
      <c r="H110" s="11">
        <v>3</v>
      </c>
      <c r="I110" s="114">
        <f t="shared" si="7"/>
        <v>2</v>
      </c>
      <c r="J110" s="11">
        <v>2</v>
      </c>
      <c r="K110" s="11">
        <v>2</v>
      </c>
      <c r="L110" s="11">
        <v>2</v>
      </c>
      <c r="M110" s="11">
        <v>3</v>
      </c>
      <c r="N110" s="115">
        <f t="shared" si="8"/>
        <v>23</v>
      </c>
      <c r="O110" s="116">
        <f t="shared" si="9"/>
        <v>7</v>
      </c>
      <c r="P110" s="117">
        <f t="shared" si="10"/>
        <v>16</v>
      </c>
      <c r="Q110" s="118">
        <f t="shared" si="11"/>
        <v>12</v>
      </c>
    </row>
    <row r="111" spans="1:17" x14ac:dyDescent="0.3">
      <c r="A111" s="127">
        <v>0</v>
      </c>
      <c r="B111" s="128">
        <v>32</v>
      </c>
      <c r="C111" s="128" t="s">
        <v>277</v>
      </c>
      <c r="D111" s="11">
        <v>2</v>
      </c>
      <c r="E111" s="11">
        <v>3</v>
      </c>
      <c r="F111" s="11">
        <v>2</v>
      </c>
      <c r="G111" s="114">
        <f t="shared" si="6"/>
        <v>3</v>
      </c>
      <c r="H111" s="11">
        <v>2</v>
      </c>
      <c r="I111" s="114">
        <f t="shared" si="7"/>
        <v>3</v>
      </c>
      <c r="J111" s="11">
        <v>2</v>
      </c>
      <c r="K111" s="11">
        <v>2</v>
      </c>
      <c r="L111" s="11">
        <v>3</v>
      </c>
      <c r="M111" s="11">
        <v>2</v>
      </c>
      <c r="N111" s="115">
        <f t="shared" si="8"/>
        <v>24</v>
      </c>
      <c r="O111" s="116">
        <f t="shared" si="9"/>
        <v>8</v>
      </c>
      <c r="P111" s="117">
        <f t="shared" si="10"/>
        <v>16</v>
      </c>
      <c r="Q111" s="118">
        <f t="shared" si="11"/>
        <v>11</v>
      </c>
    </row>
    <row r="112" spans="1:17" x14ac:dyDescent="0.3">
      <c r="A112" s="127">
        <v>0</v>
      </c>
      <c r="B112" s="128">
        <v>32</v>
      </c>
      <c r="C112" s="128" t="s">
        <v>277</v>
      </c>
      <c r="D112" s="11">
        <v>2</v>
      </c>
      <c r="E112" s="11">
        <v>4</v>
      </c>
      <c r="F112" s="11">
        <v>4</v>
      </c>
      <c r="G112" s="114">
        <f t="shared" si="6"/>
        <v>1</v>
      </c>
      <c r="H112" s="11">
        <v>1</v>
      </c>
      <c r="I112" s="114">
        <f t="shared" si="7"/>
        <v>4</v>
      </c>
      <c r="J112" s="11">
        <v>2</v>
      </c>
      <c r="K112" s="11">
        <v>2</v>
      </c>
      <c r="L112" s="11">
        <v>2</v>
      </c>
      <c r="M112" s="11">
        <v>4</v>
      </c>
      <c r="N112" s="115">
        <f t="shared" si="8"/>
        <v>26</v>
      </c>
      <c r="O112" s="116">
        <f t="shared" si="9"/>
        <v>6</v>
      </c>
      <c r="P112" s="117">
        <f t="shared" si="10"/>
        <v>20</v>
      </c>
      <c r="Q112" s="118">
        <f t="shared" si="11"/>
        <v>14</v>
      </c>
    </row>
    <row r="113" spans="1:17" x14ac:dyDescent="0.3">
      <c r="A113" s="127">
        <v>0</v>
      </c>
      <c r="B113" s="128">
        <v>32</v>
      </c>
      <c r="C113" s="128" t="s">
        <v>277</v>
      </c>
      <c r="D113" s="11">
        <v>2</v>
      </c>
      <c r="E113" s="11">
        <v>3</v>
      </c>
      <c r="F113" s="11">
        <v>1</v>
      </c>
      <c r="G113" s="114">
        <f t="shared" si="6"/>
        <v>4</v>
      </c>
      <c r="H113" s="11">
        <v>1</v>
      </c>
      <c r="I113" s="114">
        <f t="shared" si="7"/>
        <v>4</v>
      </c>
      <c r="J113" s="11">
        <v>1</v>
      </c>
      <c r="K113" s="11">
        <v>1</v>
      </c>
      <c r="L113" s="11">
        <v>2</v>
      </c>
      <c r="M113" s="11">
        <v>1</v>
      </c>
      <c r="N113" s="115">
        <f t="shared" si="8"/>
        <v>20</v>
      </c>
      <c r="O113" s="116">
        <f t="shared" si="9"/>
        <v>9</v>
      </c>
      <c r="P113" s="117">
        <f t="shared" si="10"/>
        <v>11</v>
      </c>
      <c r="Q113" s="118">
        <f t="shared" si="11"/>
        <v>6</v>
      </c>
    </row>
    <row r="114" spans="1:17" x14ac:dyDescent="0.3">
      <c r="A114" s="127">
        <v>0</v>
      </c>
      <c r="B114" s="128">
        <v>32</v>
      </c>
      <c r="C114" s="128" t="s">
        <v>277</v>
      </c>
      <c r="D114" s="11">
        <v>4</v>
      </c>
      <c r="E114" s="11">
        <v>4</v>
      </c>
      <c r="F114" s="11">
        <v>1</v>
      </c>
      <c r="G114" s="114">
        <f t="shared" si="6"/>
        <v>4</v>
      </c>
      <c r="H114" s="11">
        <v>1</v>
      </c>
      <c r="I114" s="114">
        <f t="shared" si="7"/>
        <v>4</v>
      </c>
      <c r="J114" s="11">
        <v>1</v>
      </c>
      <c r="K114" s="11">
        <v>1</v>
      </c>
      <c r="L114" s="11">
        <v>1</v>
      </c>
      <c r="M114" s="11">
        <v>1</v>
      </c>
      <c r="N114" s="115">
        <f t="shared" si="8"/>
        <v>22</v>
      </c>
      <c r="O114" s="116">
        <f t="shared" si="9"/>
        <v>9</v>
      </c>
      <c r="P114" s="117">
        <f t="shared" si="10"/>
        <v>13</v>
      </c>
      <c r="Q114" s="118">
        <f t="shared" si="11"/>
        <v>5</v>
      </c>
    </row>
    <row r="115" spans="1:17" x14ac:dyDescent="0.3">
      <c r="A115" s="127">
        <v>0</v>
      </c>
      <c r="B115" s="128">
        <v>32</v>
      </c>
      <c r="C115" s="128" t="s">
        <v>277</v>
      </c>
      <c r="D115" s="11">
        <v>3</v>
      </c>
      <c r="E115" s="11">
        <v>3</v>
      </c>
      <c r="F115" s="11">
        <v>2</v>
      </c>
      <c r="G115" s="114">
        <f t="shared" si="6"/>
        <v>3</v>
      </c>
      <c r="H115" s="11">
        <v>1</v>
      </c>
      <c r="I115" s="114">
        <f t="shared" si="7"/>
        <v>4</v>
      </c>
      <c r="J115" s="11">
        <v>2</v>
      </c>
      <c r="K115" s="11">
        <v>1</v>
      </c>
      <c r="L115" s="11">
        <v>1</v>
      </c>
      <c r="M115" s="11">
        <v>1</v>
      </c>
      <c r="N115" s="115">
        <f t="shared" si="8"/>
        <v>21</v>
      </c>
      <c r="O115" s="116">
        <f t="shared" si="9"/>
        <v>8</v>
      </c>
      <c r="P115" s="117">
        <f t="shared" si="10"/>
        <v>13</v>
      </c>
      <c r="Q115" s="118">
        <f t="shared" si="11"/>
        <v>7</v>
      </c>
    </row>
    <row r="116" spans="1:17" x14ac:dyDescent="0.3">
      <c r="A116" s="127">
        <v>0</v>
      </c>
      <c r="B116" s="128">
        <v>32</v>
      </c>
      <c r="C116" s="128" t="s">
        <v>277</v>
      </c>
      <c r="D116" s="11">
        <v>2</v>
      </c>
      <c r="E116" s="11">
        <v>4</v>
      </c>
      <c r="F116" s="11">
        <v>2</v>
      </c>
      <c r="G116" s="114">
        <f t="shared" si="6"/>
        <v>3</v>
      </c>
      <c r="H116" s="11">
        <v>4</v>
      </c>
      <c r="I116" s="114">
        <f t="shared" si="7"/>
        <v>1</v>
      </c>
      <c r="J116" s="11">
        <v>4</v>
      </c>
      <c r="K116" s="11">
        <v>1</v>
      </c>
      <c r="L116" s="11">
        <v>2</v>
      </c>
      <c r="M116" s="11">
        <v>2</v>
      </c>
      <c r="N116" s="115">
        <f t="shared" si="8"/>
        <v>25</v>
      </c>
      <c r="O116" s="116">
        <f t="shared" si="9"/>
        <v>8</v>
      </c>
      <c r="P116" s="117">
        <f t="shared" si="10"/>
        <v>17</v>
      </c>
      <c r="Q116" s="118">
        <f t="shared" si="11"/>
        <v>11</v>
      </c>
    </row>
    <row r="117" spans="1:17" x14ac:dyDescent="0.3">
      <c r="A117" s="127">
        <v>0</v>
      </c>
      <c r="B117" s="128">
        <v>32</v>
      </c>
      <c r="C117" s="128" t="s">
        <v>277</v>
      </c>
      <c r="D117" s="11">
        <v>2</v>
      </c>
      <c r="E117" s="11">
        <v>1</v>
      </c>
      <c r="F117" s="11">
        <v>2</v>
      </c>
      <c r="G117" s="114">
        <f t="shared" si="6"/>
        <v>3</v>
      </c>
      <c r="H117" s="11">
        <v>4</v>
      </c>
      <c r="I117" s="114">
        <f t="shared" si="7"/>
        <v>1</v>
      </c>
      <c r="J117" s="11">
        <v>2</v>
      </c>
      <c r="K117" s="11">
        <v>1</v>
      </c>
      <c r="L117" s="11">
        <v>2</v>
      </c>
      <c r="M117" s="11">
        <v>2</v>
      </c>
      <c r="N117" s="115">
        <f t="shared" si="8"/>
        <v>20</v>
      </c>
      <c r="O117" s="116">
        <f t="shared" si="9"/>
        <v>8</v>
      </c>
      <c r="P117" s="117">
        <f t="shared" si="10"/>
        <v>12</v>
      </c>
      <c r="Q117" s="118">
        <f t="shared" si="11"/>
        <v>9</v>
      </c>
    </row>
    <row r="118" spans="1:17" x14ac:dyDescent="0.3">
      <c r="A118" s="127">
        <v>0</v>
      </c>
      <c r="B118" s="128">
        <v>32</v>
      </c>
      <c r="C118" s="128" t="s">
        <v>277</v>
      </c>
      <c r="D118" s="11">
        <v>1</v>
      </c>
      <c r="E118" s="11">
        <v>2</v>
      </c>
      <c r="F118" s="11">
        <v>1</v>
      </c>
      <c r="G118" s="114">
        <f t="shared" si="6"/>
        <v>4</v>
      </c>
      <c r="H118" s="11">
        <v>2</v>
      </c>
      <c r="I118" s="114">
        <f t="shared" si="7"/>
        <v>3</v>
      </c>
      <c r="J118" s="11">
        <v>1</v>
      </c>
      <c r="K118" s="11">
        <v>1</v>
      </c>
      <c r="L118" s="11">
        <v>1</v>
      </c>
      <c r="M118" s="11">
        <v>1</v>
      </c>
      <c r="N118" s="115">
        <f t="shared" si="8"/>
        <v>17</v>
      </c>
      <c r="O118" s="116">
        <f t="shared" si="9"/>
        <v>9</v>
      </c>
      <c r="P118" s="117">
        <f t="shared" si="10"/>
        <v>8</v>
      </c>
      <c r="Q118" s="118">
        <f t="shared" si="11"/>
        <v>5</v>
      </c>
    </row>
    <row r="119" spans="1:17" x14ac:dyDescent="0.3">
      <c r="A119" s="127">
        <v>1</v>
      </c>
      <c r="B119" s="128">
        <v>32</v>
      </c>
      <c r="C119" s="128" t="s">
        <v>277</v>
      </c>
      <c r="D119" s="11">
        <v>3</v>
      </c>
      <c r="E119" s="11">
        <v>2</v>
      </c>
      <c r="F119" s="11">
        <v>1</v>
      </c>
      <c r="G119" s="114">
        <f t="shared" si="6"/>
        <v>4</v>
      </c>
      <c r="H119" s="11">
        <v>3</v>
      </c>
      <c r="I119" s="114">
        <f t="shared" si="7"/>
        <v>2</v>
      </c>
      <c r="J119" s="11">
        <v>1</v>
      </c>
      <c r="K119" s="11">
        <v>1</v>
      </c>
      <c r="L119" s="11">
        <v>1</v>
      </c>
      <c r="M119" s="11">
        <v>1</v>
      </c>
      <c r="N119" s="115">
        <f t="shared" si="8"/>
        <v>19</v>
      </c>
      <c r="O119" s="116">
        <f t="shared" si="9"/>
        <v>9</v>
      </c>
      <c r="P119" s="117">
        <f t="shared" si="10"/>
        <v>10</v>
      </c>
      <c r="Q119" s="118">
        <f t="shared" si="11"/>
        <v>5</v>
      </c>
    </row>
    <row r="120" spans="1:17" x14ac:dyDescent="0.3">
      <c r="A120" s="127">
        <v>0</v>
      </c>
      <c r="B120" s="128">
        <v>31</v>
      </c>
      <c r="C120" s="128" t="s">
        <v>277</v>
      </c>
      <c r="D120" s="11">
        <v>3</v>
      </c>
      <c r="E120" s="11">
        <v>2</v>
      </c>
      <c r="F120" s="11">
        <v>2</v>
      </c>
      <c r="G120" s="114">
        <f t="shared" si="6"/>
        <v>3</v>
      </c>
      <c r="H120" s="11">
        <v>1</v>
      </c>
      <c r="I120" s="114">
        <f t="shared" si="7"/>
        <v>4</v>
      </c>
      <c r="J120" s="11">
        <v>1</v>
      </c>
      <c r="K120" s="11">
        <v>1</v>
      </c>
      <c r="L120" s="11">
        <v>1</v>
      </c>
      <c r="M120" s="11">
        <v>2</v>
      </c>
      <c r="N120" s="115">
        <f t="shared" si="8"/>
        <v>20</v>
      </c>
      <c r="O120" s="116">
        <f t="shared" si="9"/>
        <v>8</v>
      </c>
      <c r="P120" s="117">
        <f t="shared" si="10"/>
        <v>12</v>
      </c>
      <c r="Q120" s="118">
        <f t="shared" si="11"/>
        <v>7</v>
      </c>
    </row>
    <row r="121" spans="1:17" x14ac:dyDescent="0.3">
      <c r="A121" s="127">
        <v>0</v>
      </c>
      <c r="B121" s="128">
        <v>31</v>
      </c>
      <c r="C121" s="128" t="s">
        <v>277</v>
      </c>
      <c r="D121" s="11">
        <v>2</v>
      </c>
      <c r="E121" s="11">
        <v>2</v>
      </c>
      <c r="F121" s="11">
        <v>2</v>
      </c>
      <c r="G121" s="114">
        <f t="shared" si="6"/>
        <v>3</v>
      </c>
      <c r="H121" s="11">
        <v>2</v>
      </c>
      <c r="I121" s="114">
        <f t="shared" si="7"/>
        <v>3</v>
      </c>
      <c r="J121" s="11">
        <v>2</v>
      </c>
      <c r="K121" s="11">
        <v>2</v>
      </c>
      <c r="L121" s="11">
        <v>2</v>
      </c>
      <c r="M121" s="11">
        <v>3</v>
      </c>
      <c r="N121" s="115">
        <f t="shared" si="8"/>
        <v>23</v>
      </c>
      <c r="O121" s="116">
        <f t="shared" si="9"/>
        <v>8</v>
      </c>
      <c r="P121" s="117">
        <f t="shared" si="10"/>
        <v>15</v>
      </c>
      <c r="Q121" s="118">
        <f t="shared" si="11"/>
        <v>11</v>
      </c>
    </row>
    <row r="122" spans="1:17" x14ac:dyDescent="0.3">
      <c r="A122" s="127">
        <v>0</v>
      </c>
      <c r="B122" s="128">
        <v>31</v>
      </c>
      <c r="C122" s="128" t="s">
        <v>277</v>
      </c>
      <c r="D122" s="11">
        <v>2</v>
      </c>
      <c r="E122" s="11">
        <v>3</v>
      </c>
      <c r="F122" s="11">
        <v>2</v>
      </c>
      <c r="G122" s="114">
        <f t="shared" si="6"/>
        <v>3</v>
      </c>
      <c r="H122" s="11">
        <v>3</v>
      </c>
      <c r="I122" s="114">
        <f t="shared" si="7"/>
        <v>2</v>
      </c>
      <c r="J122" s="11">
        <v>2</v>
      </c>
      <c r="K122" s="11">
        <v>1</v>
      </c>
      <c r="L122" s="11">
        <v>1</v>
      </c>
      <c r="M122" s="11">
        <v>1</v>
      </c>
      <c r="N122" s="115">
        <f t="shared" si="8"/>
        <v>20</v>
      </c>
      <c r="O122" s="116">
        <f t="shared" si="9"/>
        <v>8</v>
      </c>
      <c r="P122" s="117">
        <f t="shared" si="10"/>
        <v>12</v>
      </c>
      <c r="Q122" s="118">
        <f t="shared" si="11"/>
        <v>7</v>
      </c>
    </row>
    <row r="123" spans="1:17" x14ac:dyDescent="0.3">
      <c r="A123" s="127">
        <v>0</v>
      </c>
      <c r="B123" s="128">
        <v>31</v>
      </c>
      <c r="C123" s="128" t="s">
        <v>277</v>
      </c>
      <c r="D123" s="11">
        <v>1</v>
      </c>
      <c r="E123" s="11">
        <v>2</v>
      </c>
      <c r="F123" s="11">
        <v>4</v>
      </c>
      <c r="G123" s="114">
        <f t="shared" si="6"/>
        <v>1</v>
      </c>
      <c r="H123" s="11">
        <v>4</v>
      </c>
      <c r="I123" s="114">
        <f t="shared" si="7"/>
        <v>1</v>
      </c>
      <c r="J123" s="11">
        <v>2</v>
      </c>
      <c r="K123" s="11">
        <v>3</v>
      </c>
      <c r="L123" s="11">
        <v>2</v>
      </c>
      <c r="M123" s="11">
        <v>4</v>
      </c>
      <c r="N123" s="115">
        <f t="shared" si="8"/>
        <v>24</v>
      </c>
      <c r="O123" s="116">
        <f t="shared" si="9"/>
        <v>6</v>
      </c>
      <c r="P123" s="117">
        <f t="shared" si="10"/>
        <v>18</v>
      </c>
      <c r="Q123" s="118">
        <f t="shared" si="11"/>
        <v>15</v>
      </c>
    </row>
    <row r="124" spans="1:17" x14ac:dyDescent="0.3">
      <c r="A124" s="127">
        <v>0</v>
      </c>
      <c r="B124" s="128">
        <v>31</v>
      </c>
      <c r="C124" s="128" t="s">
        <v>277</v>
      </c>
      <c r="D124" s="11">
        <v>4</v>
      </c>
      <c r="E124" s="11">
        <v>3</v>
      </c>
      <c r="F124" s="11">
        <v>1</v>
      </c>
      <c r="G124" s="114">
        <f t="shared" si="6"/>
        <v>4</v>
      </c>
      <c r="H124" s="11">
        <v>4</v>
      </c>
      <c r="I124" s="114">
        <f t="shared" si="7"/>
        <v>1</v>
      </c>
      <c r="J124" s="11">
        <v>1</v>
      </c>
      <c r="K124" s="11">
        <v>1</v>
      </c>
      <c r="L124" s="11">
        <v>1</v>
      </c>
      <c r="M124" s="11">
        <v>1</v>
      </c>
      <c r="N124" s="115">
        <f t="shared" si="8"/>
        <v>21</v>
      </c>
      <c r="O124" s="116">
        <f t="shared" si="9"/>
        <v>9</v>
      </c>
      <c r="P124" s="117">
        <f t="shared" si="10"/>
        <v>12</v>
      </c>
      <c r="Q124" s="118">
        <f t="shared" si="11"/>
        <v>5</v>
      </c>
    </row>
    <row r="125" spans="1:17" x14ac:dyDescent="0.3">
      <c r="A125" s="127">
        <v>1</v>
      </c>
      <c r="B125" s="128">
        <v>31</v>
      </c>
      <c r="C125" s="128" t="s">
        <v>277</v>
      </c>
      <c r="D125" s="11">
        <v>1</v>
      </c>
      <c r="E125" s="11">
        <v>3</v>
      </c>
      <c r="F125" s="11">
        <v>2</v>
      </c>
      <c r="G125" s="114">
        <f t="shared" si="6"/>
        <v>3</v>
      </c>
      <c r="H125" s="11">
        <v>3</v>
      </c>
      <c r="I125" s="114">
        <f t="shared" si="7"/>
        <v>2</v>
      </c>
      <c r="J125" s="11">
        <v>1</v>
      </c>
      <c r="K125" s="11">
        <v>1</v>
      </c>
      <c r="L125" s="11">
        <v>1</v>
      </c>
      <c r="M125" s="11">
        <v>1</v>
      </c>
      <c r="N125" s="115">
        <f t="shared" si="8"/>
        <v>18</v>
      </c>
      <c r="O125" s="116">
        <f t="shared" si="9"/>
        <v>8</v>
      </c>
      <c r="P125" s="117">
        <f t="shared" si="10"/>
        <v>10</v>
      </c>
      <c r="Q125" s="118">
        <f t="shared" si="11"/>
        <v>6</v>
      </c>
    </row>
    <row r="126" spans="1:17" x14ac:dyDescent="0.3">
      <c r="A126" s="127">
        <v>0</v>
      </c>
      <c r="B126" s="128">
        <v>31</v>
      </c>
      <c r="C126" s="128" t="s">
        <v>277</v>
      </c>
      <c r="D126" s="11">
        <v>1</v>
      </c>
      <c r="E126" s="11">
        <v>3</v>
      </c>
      <c r="F126" s="11">
        <v>1</v>
      </c>
      <c r="G126" s="114">
        <f t="shared" si="6"/>
        <v>4</v>
      </c>
      <c r="H126" s="11">
        <v>2</v>
      </c>
      <c r="I126" s="114">
        <f t="shared" si="7"/>
        <v>3</v>
      </c>
      <c r="J126" s="11">
        <v>1</v>
      </c>
      <c r="K126" s="11">
        <v>1</v>
      </c>
      <c r="L126" s="11">
        <v>1</v>
      </c>
      <c r="M126" s="11">
        <v>1</v>
      </c>
      <c r="N126" s="115">
        <f t="shared" si="8"/>
        <v>18</v>
      </c>
      <c r="O126" s="116">
        <f t="shared" si="9"/>
        <v>9</v>
      </c>
      <c r="P126" s="117">
        <f t="shared" si="10"/>
        <v>9</v>
      </c>
      <c r="Q126" s="118">
        <f t="shared" si="11"/>
        <v>5</v>
      </c>
    </row>
    <row r="127" spans="1:17" x14ac:dyDescent="0.3">
      <c r="A127" s="127">
        <v>0</v>
      </c>
      <c r="B127" s="128">
        <v>31</v>
      </c>
      <c r="C127" s="128" t="s">
        <v>277</v>
      </c>
      <c r="D127" s="11">
        <v>1</v>
      </c>
      <c r="E127" s="11">
        <v>1</v>
      </c>
      <c r="F127" s="11">
        <v>1</v>
      </c>
      <c r="G127" s="114">
        <f t="shared" si="6"/>
        <v>4</v>
      </c>
      <c r="H127" s="11">
        <v>1</v>
      </c>
      <c r="I127" s="114">
        <f t="shared" si="7"/>
        <v>4</v>
      </c>
      <c r="J127" s="11">
        <v>1</v>
      </c>
      <c r="K127" s="11">
        <v>1</v>
      </c>
      <c r="L127" s="11">
        <v>1</v>
      </c>
      <c r="M127" s="11">
        <v>1</v>
      </c>
      <c r="N127" s="115">
        <f t="shared" si="8"/>
        <v>16</v>
      </c>
      <c r="O127" s="116">
        <f t="shared" si="9"/>
        <v>9</v>
      </c>
      <c r="P127" s="117">
        <f t="shared" si="10"/>
        <v>7</v>
      </c>
      <c r="Q127" s="118">
        <f t="shared" si="11"/>
        <v>5</v>
      </c>
    </row>
    <row r="128" spans="1:17" x14ac:dyDescent="0.3">
      <c r="A128" s="127">
        <v>0</v>
      </c>
      <c r="B128" s="128">
        <v>31</v>
      </c>
      <c r="C128" s="128" t="s">
        <v>277</v>
      </c>
      <c r="D128" s="11">
        <v>4</v>
      </c>
      <c r="E128" s="11">
        <v>4</v>
      </c>
      <c r="F128" s="11">
        <v>1</v>
      </c>
      <c r="G128" s="114">
        <f t="shared" si="6"/>
        <v>4</v>
      </c>
      <c r="H128" s="11">
        <v>4</v>
      </c>
      <c r="I128" s="114">
        <f t="shared" si="7"/>
        <v>1</v>
      </c>
      <c r="J128" s="11">
        <v>2</v>
      </c>
      <c r="K128" s="11">
        <v>1</v>
      </c>
      <c r="L128" s="11">
        <v>2</v>
      </c>
      <c r="M128" s="11">
        <v>3</v>
      </c>
      <c r="N128" s="115">
        <f t="shared" si="8"/>
        <v>26</v>
      </c>
      <c r="O128" s="116">
        <f t="shared" si="9"/>
        <v>9</v>
      </c>
      <c r="P128" s="117">
        <f t="shared" si="10"/>
        <v>17</v>
      </c>
      <c r="Q128" s="118">
        <f t="shared" si="11"/>
        <v>9</v>
      </c>
    </row>
    <row r="129" spans="1:17" x14ac:dyDescent="0.3">
      <c r="A129" s="127">
        <v>0</v>
      </c>
      <c r="B129" s="128">
        <v>31</v>
      </c>
      <c r="C129" s="128" t="s">
        <v>277</v>
      </c>
      <c r="D129" s="11">
        <v>3</v>
      </c>
      <c r="E129" s="11">
        <v>4</v>
      </c>
      <c r="F129" s="11">
        <v>2</v>
      </c>
      <c r="G129" s="114">
        <f t="shared" si="6"/>
        <v>3</v>
      </c>
      <c r="H129" s="11">
        <v>2</v>
      </c>
      <c r="I129" s="114">
        <f t="shared" si="7"/>
        <v>3</v>
      </c>
      <c r="J129" s="11">
        <v>2</v>
      </c>
      <c r="K129" s="11">
        <v>2</v>
      </c>
      <c r="L129" s="11">
        <v>2</v>
      </c>
      <c r="M129" s="11">
        <v>1</v>
      </c>
      <c r="N129" s="115">
        <f t="shared" si="8"/>
        <v>24</v>
      </c>
      <c r="O129" s="116">
        <f t="shared" si="9"/>
        <v>8</v>
      </c>
      <c r="P129" s="117">
        <f t="shared" si="10"/>
        <v>16</v>
      </c>
      <c r="Q129" s="118">
        <f t="shared" si="11"/>
        <v>9</v>
      </c>
    </row>
    <row r="130" spans="1:17" x14ac:dyDescent="0.3">
      <c r="A130" s="127">
        <v>0</v>
      </c>
      <c r="B130" s="128">
        <v>31</v>
      </c>
      <c r="C130" s="128" t="s">
        <v>277</v>
      </c>
      <c r="D130" s="11">
        <v>1</v>
      </c>
      <c r="E130" s="11">
        <v>3</v>
      </c>
      <c r="F130" s="11">
        <v>1</v>
      </c>
      <c r="G130" s="114">
        <f t="shared" ref="G130:G193" si="12">(4+1)-F130</f>
        <v>4</v>
      </c>
      <c r="H130" s="11">
        <v>4</v>
      </c>
      <c r="I130" s="114">
        <f t="shared" ref="I130:I193" si="13">5-H130</f>
        <v>1</v>
      </c>
      <c r="J130" s="11">
        <v>3</v>
      </c>
      <c r="K130" s="11">
        <v>1</v>
      </c>
      <c r="L130" s="11">
        <v>1</v>
      </c>
      <c r="M130" s="11">
        <v>2</v>
      </c>
      <c r="N130" s="115">
        <f t="shared" ref="N130:N193" si="14">SUM(D130:M130)</f>
        <v>21</v>
      </c>
      <c r="O130" s="116">
        <f t="shared" ref="O130:O193" si="15">SUM(G130:I130)</f>
        <v>9</v>
      </c>
      <c r="P130" s="117">
        <f t="shared" ref="P130:P193" si="16">SUM(D130,E130,F130,J130:M130)</f>
        <v>12</v>
      </c>
      <c r="Q130" s="118">
        <f t="shared" ref="Q130:Q193" si="17">SUM(F130,J130:M130)</f>
        <v>8</v>
      </c>
    </row>
    <row r="131" spans="1:17" x14ac:dyDescent="0.3">
      <c r="A131" s="127">
        <v>0</v>
      </c>
      <c r="B131" s="128">
        <v>31</v>
      </c>
      <c r="C131" s="128" t="s">
        <v>277</v>
      </c>
      <c r="D131" s="11">
        <v>2</v>
      </c>
      <c r="E131" s="11">
        <v>1</v>
      </c>
      <c r="F131" s="11">
        <v>1</v>
      </c>
      <c r="G131" s="114">
        <f t="shared" si="12"/>
        <v>4</v>
      </c>
      <c r="H131" s="11">
        <v>3</v>
      </c>
      <c r="I131" s="114">
        <f t="shared" si="13"/>
        <v>2</v>
      </c>
      <c r="J131" s="11">
        <v>1</v>
      </c>
      <c r="K131" s="11">
        <v>1</v>
      </c>
      <c r="L131" s="11">
        <v>1</v>
      </c>
      <c r="M131" s="11">
        <v>1</v>
      </c>
      <c r="N131" s="115">
        <f t="shared" si="14"/>
        <v>17</v>
      </c>
      <c r="O131" s="116">
        <f t="shared" si="15"/>
        <v>9</v>
      </c>
      <c r="P131" s="117">
        <f t="shared" si="16"/>
        <v>8</v>
      </c>
      <c r="Q131" s="118">
        <f t="shared" si="17"/>
        <v>5</v>
      </c>
    </row>
    <row r="132" spans="1:17" x14ac:dyDescent="0.3">
      <c r="A132" s="127">
        <v>1</v>
      </c>
      <c r="B132" s="128">
        <v>30</v>
      </c>
      <c r="C132" s="128" t="s">
        <v>277</v>
      </c>
      <c r="D132" s="11">
        <v>2</v>
      </c>
      <c r="E132" s="11">
        <v>3</v>
      </c>
      <c r="F132" s="11">
        <v>2</v>
      </c>
      <c r="G132" s="114">
        <f t="shared" si="12"/>
        <v>3</v>
      </c>
      <c r="H132" s="11">
        <v>3</v>
      </c>
      <c r="I132" s="114">
        <f t="shared" si="13"/>
        <v>2</v>
      </c>
      <c r="J132" s="11">
        <v>1</v>
      </c>
      <c r="K132" s="11">
        <v>1</v>
      </c>
      <c r="L132" s="11">
        <v>1</v>
      </c>
      <c r="M132" s="11">
        <v>1</v>
      </c>
      <c r="N132" s="115">
        <f t="shared" si="14"/>
        <v>19</v>
      </c>
      <c r="O132" s="116">
        <f t="shared" si="15"/>
        <v>8</v>
      </c>
      <c r="P132" s="117">
        <f t="shared" si="16"/>
        <v>11</v>
      </c>
      <c r="Q132" s="118">
        <f t="shared" si="17"/>
        <v>6</v>
      </c>
    </row>
    <row r="133" spans="1:17" x14ac:dyDescent="0.3">
      <c r="A133" s="127">
        <v>0</v>
      </c>
      <c r="B133" s="128">
        <v>30</v>
      </c>
      <c r="C133" s="128" t="s">
        <v>277</v>
      </c>
      <c r="D133" s="11">
        <v>1</v>
      </c>
      <c r="E133" s="11">
        <v>4</v>
      </c>
      <c r="F133" s="11">
        <v>2</v>
      </c>
      <c r="G133" s="114">
        <f t="shared" si="12"/>
        <v>3</v>
      </c>
      <c r="H133" s="11">
        <v>4</v>
      </c>
      <c r="I133" s="114">
        <f t="shared" si="13"/>
        <v>1</v>
      </c>
      <c r="J133" s="11">
        <v>1</v>
      </c>
      <c r="K133" s="11">
        <v>1</v>
      </c>
      <c r="L133" s="11">
        <v>1</v>
      </c>
      <c r="M133" s="11">
        <v>3</v>
      </c>
      <c r="N133" s="115">
        <f t="shared" si="14"/>
        <v>21</v>
      </c>
      <c r="O133" s="116">
        <f t="shared" si="15"/>
        <v>8</v>
      </c>
      <c r="P133" s="117">
        <f t="shared" si="16"/>
        <v>13</v>
      </c>
      <c r="Q133" s="118">
        <f t="shared" si="17"/>
        <v>8</v>
      </c>
    </row>
    <row r="134" spans="1:17" x14ac:dyDescent="0.3">
      <c r="A134" s="127">
        <v>0</v>
      </c>
      <c r="B134" s="128">
        <v>30</v>
      </c>
      <c r="C134" s="128" t="s">
        <v>277</v>
      </c>
      <c r="D134" s="11">
        <v>2</v>
      </c>
      <c r="E134" s="11">
        <v>2</v>
      </c>
      <c r="F134" s="11">
        <v>1</v>
      </c>
      <c r="G134" s="114">
        <f t="shared" si="12"/>
        <v>4</v>
      </c>
      <c r="H134" s="11">
        <v>2</v>
      </c>
      <c r="I134" s="114">
        <f t="shared" si="13"/>
        <v>3</v>
      </c>
      <c r="J134" s="11">
        <v>1</v>
      </c>
      <c r="K134" s="11">
        <v>1</v>
      </c>
      <c r="L134" s="11">
        <v>2</v>
      </c>
      <c r="M134" s="11">
        <v>2</v>
      </c>
      <c r="N134" s="115">
        <f t="shared" si="14"/>
        <v>20</v>
      </c>
      <c r="O134" s="116">
        <f t="shared" si="15"/>
        <v>9</v>
      </c>
      <c r="P134" s="117">
        <f t="shared" si="16"/>
        <v>11</v>
      </c>
      <c r="Q134" s="118">
        <f t="shared" si="17"/>
        <v>7</v>
      </c>
    </row>
    <row r="135" spans="1:17" x14ac:dyDescent="0.3">
      <c r="A135" s="127">
        <v>1</v>
      </c>
      <c r="B135" s="128">
        <v>30</v>
      </c>
      <c r="C135" s="128" t="s">
        <v>277</v>
      </c>
      <c r="D135" s="11">
        <v>1</v>
      </c>
      <c r="E135" s="11">
        <v>1</v>
      </c>
      <c r="F135" s="11">
        <v>2</v>
      </c>
      <c r="G135" s="114">
        <f t="shared" si="12"/>
        <v>3</v>
      </c>
      <c r="H135" s="11">
        <v>3</v>
      </c>
      <c r="I135" s="114">
        <f t="shared" si="13"/>
        <v>2</v>
      </c>
      <c r="J135" s="11">
        <v>1</v>
      </c>
      <c r="K135" s="11">
        <v>1</v>
      </c>
      <c r="L135" s="11">
        <v>1</v>
      </c>
      <c r="M135" s="11">
        <v>1</v>
      </c>
      <c r="N135" s="115">
        <f t="shared" si="14"/>
        <v>16</v>
      </c>
      <c r="O135" s="116">
        <f t="shared" si="15"/>
        <v>8</v>
      </c>
      <c r="P135" s="117">
        <f t="shared" si="16"/>
        <v>8</v>
      </c>
      <c r="Q135" s="118">
        <f t="shared" si="17"/>
        <v>6</v>
      </c>
    </row>
    <row r="136" spans="1:17" x14ac:dyDescent="0.3">
      <c r="A136" s="127">
        <v>0</v>
      </c>
      <c r="B136" s="128">
        <v>30</v>
      </c>
      <c r="C136" s="128" t="s">
        <v>277</v>
      </c>
      <c r="D136" s="11">
        <v>3</v>
      </c>
      <c r="E136" s="11">
        <v>3</v>
      </c>
      <c r="F136" s="11">
        <v>1</v>
      </c>
      <c r="G136" s="114">
        <f t="shared" si="12"/>
        <v>4</v>
      </c>
      <c r="H136" s="11">
        <v>2</v>
      </c>
      <c r="I136" s="114">
        <f t="shared" si="13"/>
        <v>3</v>
      </c>
      <c r="J136" s="11">
        <v>2</v>
      </c>
      <c r="K136" s="11">
        <v>2</v>
      </c>
      <c r="L136" s="11">
        <v>3</v>
      </c>
      <c r="M136" s="11">
        <v>2</v>
      </c>
      <c r="N136" s="115">
        <f t="shared" si="14"/>
        <v>25</v>
      </c>
      <c r="O136" s="116">
        <f t="shared" si="15"/>
        <v>9</v>
      </c>
      <c r="P136" s="117">
        <f t="shared" si="16"/>
        <v>16</v>
      </c>
      <c r="Q136" s="118">
        <f t="shared" si="17"/>
        <v>10</v>
      </c>
    </row>
    <row r="137" spans="1:17" x14ac:dyDescent="0.3">
      <c r="A137" s="127">
        <v>0</v>
      </c>
      <c r="B137" s="128">
        <v>30</v>
      </c>
      <c r="C137" s="128" t="s">
        <v>277</v>
      </c>
      <c r="D137" s="11">
        <v>3</v>
      </c>
      <c r="E137" s="11">
        <v>4</v>
      </c>
      <c r="F137" s="11">
        <v>1</v>
      </c>
      <c r="G137" s="114">
        <f t="shared" si="12"/>
        <v>4</v>
      </c>
      <c r="H137" s="11">
        <v>3</v>
      </c>
      <c r="I137" s="114">
        <f t="shared" si="13"/>
        <v>2</v>
      </c>
      <c r="J137" s="11">
        <v>1</v>
      </c>
      <c r="K137" s="11">
        <v>1</v>
      </c>
      <c r="L137" s="11">
        <v>2</v>
      </c>
      <c r="M137" s="11">
        <v>1</v>
      </c>
      <c r="N137" s="115">
        <f t="shared" si="14"/>
        <v>22</v>
      </c>
      <c r="O137" s="116">
        <f t="shared" si="15"/>
        <v>9</v>
      </c>
      <c r="P137" s="117">
        <f t="shared" si="16"/>
        <v>13</v>
      </c>
      <c r="Q137" s="118">
        <f t="shared" si="17"/>
        <v>6</v>
      </c>
    </row>
    <row r="138" spans="1:17" x14ac:dyDescent="0.3">
      <c r="A138" s="127">
        <v>0</v>
      </c>
      <c r="B138" s="128">
        <v>30</v>
      </c>
      <c r="C138" s="128" t="s">
        <v>277</v>
      </c>
      <c r="D138" s="11">
        <v>2</v>
      </c>
      <c r="E138" s="11">
        <v>3</v>
      </c>
      <c r="F138" s="11">
        <v>2</v>
      </c>
      <c r="G138" s="114">
        <f t="shared" si="12"/>
        <v>3</v>
      </c>
      <c r="H138" s="11">
        <v>3</v>
      </c>
      <c r="I138" s="114">
        <f t="shared" si="13"/>
        <v>2</v>
      </c>
      <c r="J138" s="11">
        <v>2</v>
      </c>
      <c r="K138" s="11">
        <v>2</v>
      </c>
      <c r="L138" s="11">
        <v>2</v>
      </c>
      <c r="M138" s="11">
        <v>2</v>
      </c>
      <c r="N138" s="115">
        <f t="shared" si="14"/>
        <v>23</v>
      </c>
      <c r="O138" s="116">
        <f t="shared" si="15"/>
        <v>8</v>
      </c>
      <c r="P138" s="117">
        <f t="shared" si="16"/>
        <v>15</v>
      </c>
      <c r="Q138" s="118">
        <f t="shared" si="17"/>
        <v>10</v>
      </c>
    </row>
    <row r="139" spans="1:17" x14ac:dyDescent="0.3">
      <c r="A139" s="127">
        <v>0</v>
      </c>
      <c r="B139" s="128">
        <v>30</v>
      </c>
      <c r="C139" s="128" t="s">
        <v>277</v>
      </c>
      <c r="D139" s="11">
        <v>1</v>
      </c>
      <c r="E139" s="11">
        <v>3</v>
      </c>
      <c r="F139" s="11">
        <v>2</v>
      </c>
      <c r="G139" s="114">
        <f t="shared" si="12"/>
        <v>3</v>
      </c>
      <c r="H139" s="11">
        <v>1</v>
      </c>
      <c r="I139" s="114">
        <f t="shared" si="13"/>
        <v>4</v>
      </c>
      <c r="J139" s="11">
        <v>1</v>
      </c>
      <c r="K139" s="11">
        <v>1</v>
      </c>
      <c r="L139" s="11">
        <v>2</v>
      </c>
      <c r="M139" s="11">
        <v>1</v>
      </c>
      <c r="N139" s="115">
        <f t="shared" si="14"/>
        <v>19</v>
      </c>
      <c r="O139" s="116">
        <f t="shared" si="15"/>
        <v>8</v>
      </c>
      <c r="P139" s="117">
        <f t="shared" si="16"/>
        <v>11</v>
      </c>
      <c r="Q139" s="118">
        <f t="shared" si="17"/>
        <v>7</v>
      </c>
    </row>
    <row r="140" spans="1:17" x14ac:dyDescent="0.3">
      <c r="A140" s="127">
        <v>0</v>
      </c>
      <c r="B140" s="128">
        <v>30</v>
      </c>
      <c r="C140" s="128" t="s">
        <v>277</v>
      </c>
      <c r="D140" s="11">
        <v>2</v>
      </c>
      <c r="E140" s="11">
        <v>3</v>
      </c>
      <c r="F140" s="11">
        <v>2</v>
      </c>
      <c r="G140" s="114">
        <f t="shared" si="12"/>
        <v>3</v>
      </c>
      <c r="H140" s="11">
        <v>2</v>
      </c>
      <c r="I140" s="114">
        <f t="shared" si="13"/>
        <v>3</v>
      </c>
      <c r="J140" s="11">
        <v>2</v>
      </c>
      <c r="K140" s="11">
        <v>2</v>
      </c>
      <c r="L140" s="11">
        <v>3</v>
      </c>
      <c r="M140" s="11">
        <v>2</v>
      </c>
      <c r="N140" s="115">
        <f t="shared" si="14"/>
        <v>24</v>
      </c>
      <c r="O140" s="116">
        <f t="shared" si="15"/>
        <v>8</v>
      </c>
      <c r="P140" s="117">
        <f t="shared" si="16"/>
        <v>16</v>
      </c>
      <c r="Q140" s="118">
        <f t="shared" si="17"/>
        <v>11</v>
      </c>
    </row>
    <row r="141" spans="1:17" x14ac:dyDescent="0.3">
      <c r="A141" s="127">
        <v>0</v>
      </c>
      <c r="B141" s="128">
        <v>30</v>
      </c>
      <c r="C141" s="128" t="s">
        <v>277</v>
      </c>
      <c r="D141" s="11">
        <v>2</v>
      </c>
      <c r="E141" s="11">
        <v>2</v>
      </c>
      <c r="F141" s="11">
        <v>3</v>
      </c>
      <c r="G141" s="114">
        <f t="shared" si="12"/>
        <v>2</v>
      </c>
      <c r="H141" s="11">
        <v>3</v>
      </c>
      <c r="I141" s="114">
        <f t="shared" si="13"/>
        <v>2</v>
      </c>
      <c r="J141" s="11">
        <v>2</v>
      </c>
      <c r="K141" s="11">
        <v>2</v>
      </c>
      <c r="L141" s="11">
        <v>2</v>
      </c>
      <c r="M141" s="11">
        <v>2</v>
      </c>
      <c r="N141" s="115">
        <f t="shared" si="14"/>
        <v>22</v>
      </c>
      <c r="O141" s="116">
        <f t="shared" si="15"/>
        <v>7</v>
      </c>
      <c r="P141" s="117">
        <f t="shared" si="16"/>
        <v>15</v>
      </c>
      <c r="Q141" s="118">
        <f t="shared" si="17"/>
        <v>11</v>
      </c>
    </row>
    <row r="142" spans="1:17" x14ac:dyDescent="0.3">
      <c r="A142" s="127">
        <v>0</v>
      </c>
      <c r="B142" s="128">
        <v>29</v>
      </c>
      <c r="C142" s="128" t="s">
        <v>277</v>
      </c>
      <c r="D142" s="11">
        <v>2</v>
      </c>
      <c r="E142" s="11">
        <v>1</v>
      </c>
      <c r="F142" s="11">
        <v>2</v>
      </c>
      <c r="G142" s="114">
        <f t="shared" si="12"/>
        <v>3</v>
      </c>
      <c r="H142" s="11">
        <v>2</v>
      </c>
      <c r="I142" s="114">
        <f t="shared" si="13"/>
        <v>3</v>
      </c>
      <c r="J142" s="11">
        <v>1</v>
      </c>
      <c r="K142" s="11">
        <v>2</v>
      </c>
      <c r="L142" s="11">
        <v>1</v>
      </c>
      <c r="M142" s="11">
        <v>1</v>
      </c>
      <c r="N142" s="115">
        <f t="shared" si="14"/>
        <v>18</v>
      </c>
      <c r="O142" s="116">
        <f t="shared" si="15"/>
        <v>8</v>
      </c>
      <c r="P142" s="117">
        <f t="shared" si="16"/>
        <v>10</v>
      </c>
      <c r="Q142" s="118">
        <f t="shared" si="17"/>
        <v>7</v>
      </c>
    </row>
    <row r="143" spans="1:17" x14ac:dyDescent="0.3">
      <c r="A143" s="127">
        <v>0</v>
      </c>
      <c r="B143" s="128">
        <v>29</v>
      </c>
      <c r="C143" s="128" t="s">
        <v>277</v>
      </c>
      <c r="D143" s="11">
        <v>4</v>
      </c>
      <c r="E143" s="11">
        <v>2</v>
      </c>
      <c r="F143" s="11">
        <v>1</v>
      </c>
      <c r="G143" s="114">
        <f t="shared" si="12"/>
        <v>4</v>
      </c>
      <c r="H143" s="11">
        <v>4</v>
      </c>
      <c r="I143" s="114">
        <f t="shared" si="13"/>
        <v>1</v>
      </c>
      <c r="J143" s="11">
        <v>2</v>
      </c>
      <c r="K143" s="11">
        <v>1</v>
      </c>
      <c r="L143" s="11">
        <v>2</v>
      </c>
      <c r="M143" s="11">
        <v>4</v>
      </c>
      <c r="N143" s="115">
        <f t="shared" si="14"/>
        <v>25</v>
      </c>
      <c r="O143" s="116">
        <f t="shared" si="15"/>
        <v>9</v>
      </c>
      <c r="P143" s="117">
        <f t="shared" si="16"/>
        <v>16</v>
      </c>
      <c r="Q143" s="118">
        <f t="shared" si="17"/>
        <v>10</v>
      </c>
    </row>
    <row r="144" spans="1:17" x14ac:dyDescent="0.3">
      <c r="A144" s="127">
        <v>1</v>
      </c>
      <c r="B144" s="128">
        <v>29</v>
      </c>
      <c r="C144" s="128" t="s">
        <v>277</v>
      </c>
      <c r="D144" s="11">
        <v>1</v>
      </c>
      <c r="E144" s="11">
        <v>2</v>
      </c>
      <c r="F144" s="11">
        <v>4</v>
      </c>
      <c r="G144" s="114">
        <f t="shared" si="12"/>
        <v>1</v>
      </c>
      <c r="H144" s="11">
        <v>3</v>
      </c>
      <c r="I144" s="114">
        <f t="shared" si="13"/>
        <v>2</v>
      </c>
      <c r="J144" s="11">
        <v>1</v>
      </c>
      <c r="K144" s="11">
        <v>1</v>
      </c>
      <c r="L144" s="11">
        <v>1</v>
      </c>
      <c r="M144" s="11">
        <v>1</v>
      </c>
      <c r="N144" s="115">
        <f t="shared" si="14"/>
        <v>17</v>
      </c>
      <c r="O144" s="116">
        <f t="shared" si="15"/>
        <v>6</v>
      </c>
      <c r="P144" s="117">
        <f t="shared" si="16"/>
        <v>11</v>
      </c>
      <c r="Q144" s="118">
        <f t="shared" si="17"/>
        <v>8</v>
      </c>
    </row>
    <row r="145" spans="1:17" x14ac:dyDescent="0.3">
      <c r="A145" s="127">
        <v>0</v>
      </c>
      <c r="B145" s="128">
        <v>29</v>
      </c>
      <c r="C145" s="128" t="s">
        <v>277</v>
      </c>
      <c r="D145" s="11">
        <v>1</v>
      </c>
      <c r="E145" s="11">
        <v>1</v>
      </c>
      <c r="F145" s="11">
        <v>1</v>
      </c>
      <c r="G145" s="114">
        <f t="shared" si="12"/>
        <v>4</v>
      </c>
      <c r="H145" s="11">
        <v>2</v>
      </c>
      <c r="I145" s="114">
        <f t="shared" si="13"/>
        <v>3</v>
      </c>
      <c r="J145" s="11">
        <v>1</v>
      </c>
      <c r="K145" s="11">
        <v>1</v>
      </c>
      <c r="L145" s="11">
        <v>1</v>
      </c>
      <c r="M145" s="11">
        <v>1</v>
      </c>
      <c r="N145" s="115">
        <f t="shared" si="14"/>
        <v>16</v>
      </c>
      <c r="O145" s="116">
        <f t="shared" si="15"/>
        <v>9</v>
      </c>
      <c r="P145" s="117">
        <f t="shared" si="16"/>
        <v>7</v>
      </c>
      <c r="Q145" s="118">
        <f t="shared" si="17"/>
        <v>5</v>
      </c>
    </row>
    <row r="146" spans="1:17" x14ac:dyDescent="0.3">
      <c r="A146" s="127">
        <v>0</v>
      </c>
      <c r="B146" s="128">
        <v>29</v>
      </c>
      <c r="C146" s="128" t="s">
        <v>277</v>
      </c>
      <c r="D146" s="11">
        <v>1</v>
      </c>
      <c r="E146" s="11">
        <v>1</v>
      </c>
      <c r="F146" s="11">
        <v>1</v>
      </c>
      <c r="G146" s="114">
        <f t="shared" si="12"/>
        <v>4</v>
      </c>
      <c r="H146" s="11">
        <v>2</v>
      </c>
      <c r="I146" s="114">
        <f t="shared" si="13"/>
        <v>3</v>
      </c>
      <c r="J146" s="11">
        <v>1</v>
      </c>
      <c r="K146" s="11">
        <v>1</v>
      </c>
      <c r="L146" s="11">
        <v>1</v>
      </c>
      <c r="M146" s="11">
        <v>1</v>
      </c>
      <c r="N146" s="115">
        <f t="shared" si="14"/>
        <v>16</v>
      </c>
      <c r="O146" s="116">
        <f t="shared" si="15"/>
        <v>9</v>
      </c>
      <c r="P146" s="117">
        <f t="shared" si="16"/>
        <v>7</v>
      </c>
      <c r="Q146" s="118">
        <f t="shared" si="17"/>
        <v>5</v>
      </c>
    </row>
    <row r="147" spans="1:17" x14ac:dyDescent="0.3">
      <c r="A147" s="127">
        <v>0</v>
      </c>
      <c r="B147" s="128">
        <v>29</v>
      </c>
      <c r="C147" s="128" t="s">
        <v>277</v>
      </c>
      <c r="D147" s="11">
        <v>2</v>
      </c>
      <c r="E147" s="11">
        <v>3</v>
      </c>
      <c r="F147" s="11">
        <v>1</v>
      </c>
      <c r="G147" s="114">
        <f t="shared" si="12"/>
        <v>4</v>
      </c>
      <c r="H147" s="11">
        <v>3</v>
      </c>
      <c r="I147" s="114">
        <f t="shared" si="13"/>
        <v>2</v>
      </c>
      <c r="J147" s="11">
        <v>2</v>
      </c>
      <c r="K147" s="11">
        <v>1</v>
      </c>
      <c r="L147" s="11">
        <v>2</v>
      </c>
      <c r="M147" s="11">
        <v>1</v>
      </c>
      <c r="N147" s="115">
        <f t="shared" si="14"/>
        <v>21</v>
      </c>
      <c r="O147" s="116">
        <f t="shared" si="15"/>
        <v>9</v>
      </c>
      <c r="P147" s="117">
        <f t="shared" si="16"/>
        <v>12</v>
      </c>
      <c r="Q147" s="118">
        <f t="shared" si="17"/>
        <v>7</v>
      </c>
    </row>
    <row r="148" spans="1:17" x14ac:dyDescent="0.3">
      <c r="A148" s="127">
        <v>0</v>
      </c>
      <c r="B148" s="128">
        <v>29</v>
      </c>
      <c r="C148" s="128" t="s">
        <v>277</v>
      </c>
      <c r="D148" s="11">
        <v>2</v>
      </c>
      <c r="E148" s="11">
        <v>4</v>
      </c>
      <c r="F148" s="11">
        <v>2</v>
      </c>
      <c r="G148" s="114">
        <f t="shared" si="12"/>
        <v>3</v>
      </c>
      <c r="H148" s="11">
        <v>1</v>
      </c>
      <c r="I148" s="114">
        <f t="shared" si="13"/>
        <v>4</v>
      </c>
      <c r="J148" s="11">
        <v>1</v>
      </c>
      <c r="K148" s="11">
        <v>1</v>
      </c>
      <c r="L148" s="11">
        <v>2</v>
      </c>
      <c r="M148" s="11">
        <v>2</v>
      </c>
      <c r="N148" s="115">
        <f t="shared" si="14"/>
        <v>22</v>
      </c>
      <c r="O148" s="116">
        <f t="shared" si="15"/>
        <v>8</v>
      </c>
      <c r="P148" s="117">
        <f t="shared" si="16"/>
        <v>14</v>
      </c>
      <c r="Q148" s="118">
        <f t="shared" si="17"/>
        <v>8</v>
      </c>
    </row>
    <row r="149" spans="1:17" x14ac:dyDescent="0.3">
      <c r="A149" s="127">
        <v>0</v>
      </c>
      <c r="B149" s="128">
        <v>29</v>
      </c>
      <c r="C149" s="128" t="s">
        <v>277</v>
      </c>
      <c r="D149" s="11">
        <v>2</v>
      </c>
      <c r="E149" s="11">
        <v>2</v>
      </c>
      <c r="F149" s="11">
        <v>2</v>
      </c>
      <c r="G149" s="114">
        <f t="shared" si="12"/>
        <v>3</v>
      </c>
      <c r="H149" s="11">
        <v>2</v>
      </c>
      <c r="I149" s="114">
        <f t="shared" si="13"/>
        <v>3</v>
      </c>
      <c r="J149" s="11">
        <v>1</v>
      </c>
      <c r="K149" s="11">
        <v>1</v>
      </c>
      <c r="L149" s="11">
        <v>1</v>
      </c>
      <c r="M149" s="11">
        <v>2</v>
      </c>
      <c r="N149" s="115">
        <f t="shared" si="14"/>
        <v>19</v>
      </c>
      <c r="O149" s="116">
        <f t="shared" si="15"/>
        <v>8</v>
      </c>
      <c r="P149" s="117">
        <f t="shared" si="16"/>
        <v>11</v>
      </c>
      <c r="Q149" s="118">
        <f t="shared" si="17"/>
        <v>7</v>
      </c>
    </row>
    <row r="150" spans="1:17" x14ac:dyDescent="0.3">
      <c r="A150" s="127">
        <v>0</v>
      </c>
      <c r="B150" s="128">
        <v>29</v>
      </c>
      <c r="C150" s="128" t="s">
        <v>277</v>
      </c>
      <c r="D150" s="11">
        <v>1</v>
      </c>
      <c r="E150" s="11">
        <v>3</v>
      </c>
      <c r="F150" s="11">
        <v>1</v>
      </c>
      <c r="G150" s="114">
        <f t="shared" si="12"/>
        <v>4</v>
      </c>
      <c r="H150" s="11">
        <v>1</v>
      </c>
      <c r="I150" s="114">
        <f t="shared" si="13"/>
        <v>4</v>
      </c>
      <c r="J150" s="11">
        <v>1</v>
      </c>
      <c r="K150" s="11">
        <v>1</v>
      </c>
      <c r="L150" s="11">
        <v>1</v>
      </c>
      <c r="M150" s="11">
        <v>3</v>
      </c>
      <c r="N150" s="115">
        <f t="shared" si="14"/>
        <v>20</v>
      </c>
      <c r="O150" s="116">
        <f t="shared" si="15"/>
        <v>9</v>
      </c>
      <c r="P150" s="117">
        <f t="shared" si="16"/>
        <v>11</v>
      </c>
      <c r="Q150" s="118">
        <f t="shared" si="17"/>
        <v>7</v>
      </c>
    </row>
    <row r="151" spans="1:17" x14ac:dyDescent="0.3">
      <c r="A151" s="127">
        <v>1</v>
      </c>
      <c r="B151" s="128">
        <v>29</v>
      </c>
      <c r="C151" s="128" t="s">
        <v>277</v>
      </c>
      <c r="D151" s="11">
        <v>3</v>
      </c>
      <c r="E151" s="11">
        <v>3</v>
      </c>
      <c r="F151" s="11">
        <v>2</v>
      </c>
      <c r="G151" s="114">
        <f t="shared" si="12"/>
        <v>3</v>
      </c>
      <c r="H151" s="11">
        <v>2</v>
      </c>
      <c r="I151" s="114">
        <f t="shared" si="13"/>
        <v>3</v>
      </c>
      <c r="J151" s="11">
        <v>3</v>
      </c>
      <c r="K151" s="11">
        <v>3</v>
      </c>
      <c r="L151" s="11">
        <v>3</v>
      </c>
      <c r="M151" s="11">
        <v>3</v>
      </c>
      <c r="N151" s="115">
        <f t="shared" si="14"/>
        <v>28</v>
      </c>
      <c r="O151" s="116">
        <f t="shared" si="15"/>
        <v>8</v>
      </c>
      <c r="P151" s="117">
        <f t="shared" si="16"/>
        <v>20</v>
      </c>
      <c r="Q151" s="118">
        <f t="shared" si="17"/>
        <v>14</v>
      </c>
    </row>
    <row r="152" spans="1:17" x14ac:dyDescent="0.3">
      <c r="A152" s="127">
        <v>1</v>
      </c>
      <c r="B152" s="128">
        <v>28</v>
      </c>
      <c r="C152" s="128" t="s">
        <v>277</v>
      </c>
      <c r="D152" s="11">
        <v>2</v>
      </c>
      <c r="E152" s="11">
        <v>3</v>
      </c>
      <c r="F152" s="11">
        <v>2</v>
      </c>
      <c r="G152" s="114">
        <f t="shared" si="12"/>
        <v>3</v>
      </c>
      <c r="H152" s="11">
        <v>2</v>
      </c>
      <c r="I152" s="114">
        <f t="shared" si="13"/>
        <v>3</v>
      </c>
      <c r="J152" s="11">
        <v>1</v>
      </c>
      <c r="K152" s="11">
        <v>1</v>
      </c>
      <c r="L152" s="11">
        <v>1</v>
      </c>
      <c r="M152" s="11">
        <v>2</v>
      </c>
      <c r="N152" s="115">
        <f t="shared" si="14"/>
        <v>20</v>
      </c>
      <c r="O152" s="116">
        <f t="shared" si="15"/>
        <v>8</v>
      </c>
      <c r="P152" s="117">
        <f t="shared" si="16"/>
        <v>12</v>
      </c>
      <c r="Q152" s="118">
        <f t="shared" si="17"/>
        <v>7</v>
      </c>
    </row>
    <row r="153" spans="1:17" x14ac:dyDescent="0.3">
      <c r="A153" s="127">
        <v>1</v>
      </c>
      <c r="B153" s="128">
        <v>28</v>
      </c>
      <c r="C153" s="128" t="s">
        <v>277</v>
      </c>
      <c r="D153" s="11">
        <v>3</v>
      </c>
      <c r="E153" s="11">
        <v>3</v>
      </c>
      <c r="F153" s="11">
        <v>2</v>
      </c>
      <c r="G153" s="114">
        <f t="shared" si="12"/>
        <v>3</v>
      </c>
      <c r="H153" s="11">
        <v>2</v>
      </c>
      <c r="I153" s="114">
        <f t="shared" si="13"/>
        <v>3</v>
      </c>
      <c r="J153" s="11">
        <v>3</v>
      </c>
      <c r="K153" s="11">
        <v>2</v>
      </c>
      <c r="L153" s="11">
        <v>2</v>
      </c>
      <c r="M153" s="11">
        <v>3</v>
      </c>
      <c r="N153" s="115">
        <f t="shared" si="14"/>
        <v>26</v>
      </c>
      <c r="O153" s="116">
        <f t="shared" si="15"/>
        <v>8</v>
      </c>
      <c r="P153" s="117">
        <f t="shared" si="16"/>
        <v>18</v>
      </c>
      <c r="Q153" s="118">
        <f t="shared" si="17"/>
        <v>12</v>
      </c>
    </row>
    <row r="154" spans="1:17" x14ac:dyDescent="0.3">
      <c r="A154" s="127">
        <v>0</v>
      </c>
      <c r="B154" s="128">
        <v>28</v>
      </c>
      <c r="C154" s="128" t="s">
        <v>277</v>
      </c>
      <c r="D154" s="11">
        <v>1</v>
      </c>
      <c r="E154" s="11">
        <v>3</v>
      </c>
      <c r="F154" s="11">
        <v>1</v>
      </c>
      <c r="G154" s="114">
        <f t="shared" si="12"/>
        <v>4</v>
      </c>
      <c r="H154" s="11">
        <v>1</v>
      </c>
      <c r="I154" s="114">
        <f t="shared" si="13"/>
        <v>4</v>
      </c>
      <c r="J154" s="11">
        <v>1</v>
      </c>
      <c r="K154" s="11">
        <v>1</v>
      </c>
      <c r="L154" s="11">
        <v>2</v>
      </c>
      <c r="M154" s="11">
        <v>2</v>
      </c>
      <c r="N154" s="115">
        <f t="shared" si="14"/>
        <v>20</v>
      </c>
      <c r="O154" s="116">
        <f t="shared" si="15"/>
        <v>9</v>
      </c>
      <c r="P154" s="117">
        <f t="shared" si="16"/>
        <v>11</v>
      </c>
      <c r="Q154" s="118">
        <f t="shared" si="17"/>
        <v>7</v>
      </c>
    </row>
    <row r="155" spans="1:17" x14ac:dyDescent="0.3">
      <c r="A155" s="127">
        <v>0</v>
      </c>
      <c r="B155" s="128">
        <v>28</v>
      </c>
      <c r="C155" s="128" t="s">
        <v>277</v>
      </c>
      <c r="D155" s="11">
        <v>2</v>
      </c>
      <c r="E155" s="11">
        <v>3</v>
      </c>
      <c r="F155" s="11">
        <v>2</v>
      </c>
      <c r="G155" s="114">
        <f t="shared" si="12"/>
        <v>3</v>
      </c>
      <c r="H155" s="11">
        <v>2</v>
      </c>
      <c r="I155" s="114">
        <f t="shared" si="13"/>
        <v>3</v>
      </c>
      <c r="J155" s="11">
        <v>2</v>
      </c>
      <c r="K155" s="11">
        <v>2</v>
      </c>
      <c r="L155" s="11">
        <v>2</v>
      </c>
      <c r="M155" s="11">
        <v>2</v>
      </c>
      <c r="N155" s="115">
        <f t="shared" si="14"/>
        <v>23</v>
      </c>
      <c r="O155" s="116">
        <f t="shared" si="15"/>
        <v>8</v>
      </c>
      <c r="P155" s="117">
        <f t="shared" si="16"/>
        <v>15</v>
      </c>
      <c r="Q155" s="118">
        <f t="shared" si="17"/>
        <v>10</v>
      </c>
    </row>
    <row r="156" spans="1:17" x14ac:dyDescent="0.3">
      <c r="A156" s="127">
        <v>1</v>
      </c>
      <c r="B156" s="128">
        <v>28</v>
      </c>
      <c r="C156" s="128" t="s">
        <v>277</v>
      </c>
      <c r="D156" s="11">
        <v>3</v>
      </c>
      <c r="E156" s="11">
        <v>3</v>
      </c>
      <c r="F156" s="11">
        <v>3</v>
      </c>
      <c r="G156" s="114">
        <f t="shared" si="12"/>
        <v>2</v>
      </c>
      <c r="H156" s="11">
        <v>2</v>
      </c>
      <c r="I156" s="114">
        <f t="shared" si="13"/>
        <v>3</v>
      </c>
      <c r="J156" s="11">
        <v>2</v>
      </c>
      <c r="K156" s="11">
        <v>3</v>
      </c>
      <c r="L156" s="11">
        <v>3</v>
      </c>
      <c r="M156" s="11">
        <v>2</v>
      </c>
      <c r="N156" s="115">
        <f t="shared" si="14"/>
        <v>26</v>
      </c>
      <c r="O156" s="116">
        <f t="shared" si="15"/>
        <v>7</v>
      </c>
      <c r="P156" s="117">
        <f t="shared" si="16"/>
        <v>19</v>
      </c>
      <c r="Q156" s="118">
        <f t="shared" si="17"/>
        <v>13</v>
      </c>
    </row>
    <row r="157" spans="1:17" x14ac:dyDescent="0.3">
      <c r="A157" s="127">
        <v>0</v>
      </c>
      <c r="B157" s="128">
        <v>28</v>
      </c>
      <c r="C157" s="128" t="s">
        <v>277</v>
      </c>
      <c r="D157" s="11">
        <v>1</v>
      </c>
      <c r="E157" s="11">
        <v>2</v>
      </c>
      <c r="F157" s="11">
        <v>1</v>
      </c>
      <c r="G157" s="114">
        <f t="shared" si="12"/>
        <v>4</v>
      </c>
      <c r="H157" s="11">
        <v>4</v>
      </c>
      <c r="I157" s="114">
        <f t="shared" si="13"/>
        <v>1</v>
      </c>
      <c r="J157" s="11">
        <v>2</v>
      </c>
      <c r="K157" s="11">
        <v>1</v>
      </c>
      <c r="L157" s="11">
        <v>3</v>
      </c>
      <c r="M157" s="11">
        <v>3</v>
      </c>
      <c r="N157" s="115">
        <f t="shared" si="14"/>
        <v>22</v>
      </c>
      <c r="O157" s="116">
        <f t="shared" si="15"/>
        <v>9</v>
      </c>
      <c r="P157" s="117">
        <f t="shared" si="16"/>
        <v>13</v>
      </c>
      <c r="Q157" s="118">
        <f t="shared" si="17"/>
        <v>10</v>
      </c>
    </row>
    <row r="158" spans="1:17" x14ac:dyDescent="0.3">
      <c r="A158" s="127">
        <v>0</v>
      </c>
      <c r="B158" s="128">
        <v>28</v>
      </c>
      <c r="C158" s="128" t="s">
        <v>277</v>
      </c>
      <c r="D158" s="11">
        <v>1</v>
      </c>
      <c r="E158" s="11">
        <v>1</v>
      </c>
      <c r="F158" s="11">
        <v>1</v>
      </c>
      <c r="G158" s="114">
        <f t="shared" si="12"/>
        <v>4</v>
      </c>
      <c r="H158" s="11">
        <v>3</v>
      </c>
      <c r="I158" s="114">
        <f t="shared" si="13"/>
        <v>2</v>
      </c>
      <c r="J158" s="11">
        <v>1</v>
      </c>
      <c r="K158" s="11">
        <v>1</v>
      </c>
      <c r="L158" s="11">
        <v>2</v>
      </c>
      <c r="M158" s="11">
        <v>1</v>
      </c>
      <c r="N158" s="115">
        <f t="shared" si="14"/>
        <v>17</v>
      </c>
      <c r="O158" s="116">
        <f t="shared" si="15"/>
        <v>9</v>
      </c>
      <c r="P158" s="117">
        <f t="shared" si="16"/>
        <v>8</v>
      </c>
      <c r="Q158" s="118">
        <f t="shared" si="17"/>
        <v>6</v>
      </c>
    </row>
    <row r="159" spans="1:17" x14ac:dyDescent="0.3">
      <c r="A159" s="127">
        <v>0</v>
      </c>
      <c r="B159" s="128">
        <v>28</v>
      </c>
      <c r="C159" s="128" t="s">
        <v>277</v>
      </c>
      <c r="D159" s="11">
        <v>2</v>
      </c>
      <c r="E159" s="11">
        <v>2</v>
      </c>
      <c r="F159" s="11">
        <v>2</v>
      </c>
      <c r="G159" s="114">
        <f t="shared" si="12"/>
        <v>3</v>
      </c>
      <c r="H159" s="11">
        <v>3</v>
      </c>
      <c r="I159" s="114">
        <f t="shared" si="13"/>
        <v>2</v>
      </c>
      <c r="J159" s="11">
        <v>2</v>
      </c>
      <c r="K159" s="11">
        <v>2</v>
      </c>
      <c r="L159" s="11">
        <v>2</v>
      </c>
      <c r="M159" s="11">
        <v>2</v>
      </c>
      <c r="N159" s="115">
        <f t="shared" si="14"/>
        <v>22</v>
      </c>
      <c r="O159" s="116">
        <f t="shared" si="15"/>
        <v>8</v>
      </c>
      <c r="P159" s="117">
        <f t="shared" si="16"/>
        <v>14</v>
      </c>
      <c r="Q159" s="118">
        <f t="shared" si="17"/>
        <v>10</v>
      </c>
    </row>
    <row r="160" spans="1:17" x14ac:dyDescent="0.3">
      <c r="A160" s="127">
        <v>0</v>
      </c>
      <c r="B160" s="128">
        <v>28</v>
      </c>
      <c r="C160" s="128" t="s">
        <v>277</v>
      </c>
      <c r="D160" s="11">
        <v>1</v>
      </c>
      <c r="E160" s="11">
        <v>2</v>
      </c>
      <c r="F160" s="11">
        <v>1</v>
      </c>
      <c r="G160" s="114">
        <f t="shared" si="12"/>
        <v>4</v>
      </c>
      <c r="H160" s="11">
        <v>1</v>
      </c>
      <c r="I160" s="114">
        <f t="shared" si="13"/>
        <v>4</v>
      </c>
      <c r="J160" s="11">
        <v>1</v>
      </c>
      <c r="K160" s="11">
        <v>1</v>
      </c>
      <c r="L160" s="11">
        <v>2</v>
      </c>
      <c r="M160" s="11">
        <v>2</v>
      </c>
      <c r="N160" s="115">
        <f t="shared" si="14"/>
        <v>19</v>
      </c>
      <c r="O160" s="116">
        <f t="shared" si="15"/>
        <v>9</v>
      </c>
      <c r="P160" s="117">
        <f t="shared" si="16"/>
        <v>10</v>
      </c>
      <c r="Q160" s="118">
        <f t="shared" si="17"/>
        <v>7</v>
      </c>
    </row>
    <row r="161" spans="1:17" x14ac:dyDescent="0.3">
      <c r="A161" s="127">
        <v>0</v>
      </c>
      <c r="B161" s="128">
        <v>28</v>
      </c>
      <c r="C161" s="128" t="s">
        <v>277</v>
      </c>
      <c r="D161" s="11">
        <v>2</v>
      </c>
      <c r="E161" s="11">
        <v>3</v>
      </c>
      <c r="F161" s="11">
        <v>3</v>
      </c>
      <c r="G161" s="114">
        <f t="shared" si="12"/>
        <v>2</v>
      </c>
      <c r="H161" s="11">
        <v>1</v>
      </c>
      <c r="I161" s="114">
        <f t="shared" si="13"/>
        <v>4</v>
      </c>
      <c r="J161" s="11">
        <v>2</v>
      </c>
      <c r="K161" s="11">
        <v>2</v>
      </c>
      <c r="L161" s="11">
        <v>2</v>
      </c>
      <c r="M161" s="11">
        <v>2</v>
      </c>
      <c r="N161" s="115">
        <f t="shared" si="14"/>
        <v>23</v>
      </c>
      <c r="O161" s="116">
        <f t="shared" si="15"/>
        <v>7</v>
      </c>
      <c r="P161" s="117">
        <f t="shared" si="16"/>
        <v>16</v>
      </c>
      <c r="Q161" s="118">
        <f t="shared" si="17"/>
        <v>11</v>
      </c>
    </row>
    <row r="162" spans="1:17" x14ac:dyDescent="0.3">
      <c r="A162" s="127">
        <v>0</v>
      </c>
      <c r="B162" s="128">
        <v>28</v>
      </c>
      <c r="C162" s="128" t="s">
        <v>277</v>
      </c>
      <c r="D162" s="11">
        <v>1</v>
      </c>
      <c r="E162" s="11">
        <v>1</v>
      </c>
      <c r="F162" s="11">
        <v>1</v>
      </c>
      <c r="G162" s="114">
        <f t="shared" si="12"/>
        <v>4</v>
      </c>
      <c r="H162" s="11">
        <v>3</v>
      </c>
      <c r="I162" s="114">
        <f t="shared" si="13"/>
        <v>2</v>
      </c>
      <c r="J162" s="11">
        <v>1</v>
      </c>
      <c r="K162" s="11">
        <v>1</v>
      </c>
      <c r="L162" s="11">
        <v>1</v>
      </c>
      <c r="M162" s="11">
        <v>1</v>
      </c>
      <c r="N162" s="115">
        <f t="shared" si="14"/>
        <v>16</v>
      </c>
      <c r="O162" s="116">
        <f t="shared" si="15"/>
        <v>9</v>
      </c>
      <c r="P162" s="117">
        <f t="shared" si="16"/>
        <v>7</v>
      </c>
      <c r="Q162" s="118">
        <f t="shared" si="17"/>
        <v>5</v>
      </c>
    </row>
    <row r="163" spans="1:17" x14ac:dyDescent="0.3">
      <c r="A163" s="127">
        <v>0</v>
      </c>
      <c r="B163" s="128">
        <v>28</v>
      </c>
      <c r="C163" s="128" t="s">
        <v>277</v>
      </c>
      <c r="D163" s="11">
        <v>1</v>
      </c>
      <c r="E163" s="11">
        <v>2</v>
      </c>
      <c r="F163" s="11">
        <v>1</v>
      </c>
      <c r="G163" s="114">
        <f t="shared" si="12"/>
        <v>4</v>
      </c>
      <c r="H163" s="11">
        <v>1</v>
      </c>
      <c r="I163" s="114">
        <f t="shared" si="13"/>
        <v>4</v>
      </c>
      <c r="J163" s="11">
        <v>2</v>
      </c>
      <c r="K163" s="11">
        <v>1</v>
      </c>
      <c r="L163" s="11">
        <v>2</v>
      </c>
      <c r="M163" s="11">
        <v>3</v>
      </c>
      <c r="N163" s="115">
        <f t="shared" si="14"/>
        <v>21</v>
      </c>
      <c r="O163" s="116">
        <f t="shared" si="15"/>
        <v>9</v>
      </c>
      <c r="P163" s="117">
        <f t="shared" si="16"/>
        <v>12</v>
      </c>
      <c r="Q163" s="118">
        <f t="shared" si="17"/>
        <v>9</v>
      </c>
    </row>
    <row r="164" spans="1:17" x14ac:dyDescent="0.3">
      <c r="A164" s="127">
        <v>1</v>
      </c>
      <c r="B164" s="128">
        <v>28</v>
      </c>
      <c r="C164" s="128" t="s">
        <v>277</v>
      </c>
      <c r="D164" s="11">
        <v>4</v>
      </c>
      <c r="E164" s="11">
        <v>4</v>
      </c>
      <c r="F164" s="11">
        <v>2</v>
      </c>
      <c r="G164" s="114">
        <f t="shared" si="12"/>
        <v>3</v>
      </c>
      <c r="H164" s="11">
        <v>1</v>
      </c>
      <c r="I164" s="114">
        <f t="shared" si="13"/>
        <v>4</v>
      </c>
      <c r="J164" s="11">
        <v>1</v>
      </c>
      <c r="K164" s="11">
        <v>1</v>
      </c>
      <c r="L164" s="11">
        <v>2</v>
      </c>
      <c r="M164" s="11">
        <v>4</v>
      </c>
      <c r="N164" s="115">
        <f t="shared" si="14"/>
        <v>26</v>
      </c>
      <c r="O164" s="116">
        <f t="shared" si="15"/>
        <v>8</v>
      </c>
      <c r="P164" s="117">
        <f t="shared" si="16"/>
        <v>18</v>
      </c>
      <c r="Q164" s="118">
        <f t="shared" si="17"/>
        <v>10</v>
      </c>
    </row>
    <row r="165" spans="1:17" x14ac:dyDescent="0.3">
      <c r="A165" s="127">
        <v>0</v>
      </c>
      <c r="B165" s="128">
        <v>28</v>
      </c>
      <c r="C165" s="128" t="s">
        <v>277</v>
      </c>
      <c r="D165" s="11">
        <v>4</v>
      </c>
      <c r="E165" s="11">
        <v>4</v>
      </c>
      <c r="F165" s="11">
        <v>1</v>
      </c>
      <c r="G165" s="114">
        <f t="shared" si="12"/>
        <v>4</v>
      </c>
      <c r="H165" s="11">
        <v>1</v>
      </c>
      <c r="I165" s="114">
        <f t="shared" si="13"/>
        <v>4</v>
      </c>
      <c r="J165" s="11">
        <v>1</v>
      </c>
      <c r="K165" s="11">
        <v>1</v>
      </c>
      <c r="L165" s="11">
        <v>1</v>
      </c>
      <c r="M165" s="11">
        <v>1</v>
      </c>
      <c r="N165" s="115">
        <f t="shared" si="14"/>
        <v>22</v>
      </c>
      <c r="O165" s="116">
        <f t="shared" si="15"/>
        <v>9</v>
      </c>
      <c r="P165" s="117">
        <f t="shared" si="16"/>
        <v>13</v>
      </c>
      <c r="Q165" s="118">
        <f t="shared" si="17"/>
        <v>5</v>
      </c>
    </row>
    <row r="166" spans="1:17" x14ac:dyDescent="0.3">
      <c r="A166" s="127">
        <v>0</v>
      </c>
      <c r="B166" s="128">
        <v>27</v>
      </c>
      <c r="C166" s="128" t="s">
        <v>277</v>
      </c>
      <c r="D166" s="11">
        <v>2</v>
      </c>
      <c r="E166" s="11">
        <v>2</v>
      </c>
      <c r="F166" s="11">
        <v>2</v>
      </c>
      <c r="G166" s="114">
        <f t="shared" si="12"/>
        <v>3</v>
      </c>
      <c r="H166" s="11">
        <v>3</v>
      </c>
      <c r="I166" s="114">
        <f t="shared" si="13"/>
        <v>2</v>
      </c>
      <c r="J166" s="11">
        <v>1</v>
      </c>
      <c r="K166" s="11">
        <v>1</v>
      </c>
      <c r="L166" s="11">
        <v>1</v>
      </c>
      <c r="M166" s="11">
        <v>1</v>
      </c>
      <c r="N166" s="115">
        <f t="shared" si="14"/>
        <v>18</v>
      </c>
      <c r="O166" s="116">
        <f t="shared" si="15"/>
        <v>8</v>
      </c>
      <c r="P166" s="117">
        <f t="shared" si="16"/>
        <v>10</v>
      </c>
      <c r="Q166" s="118">
        <f t="shared" si="17"/>
        <v>6</v>
      </c>
    </row>
    <row r="167" spans="1:17" x14ac:dyDescent="0.3">
      <c r="A167" s="127">
        <v>0</v>
      </c>
      <c r="B167" s="128">
        <v>27</v>
      </c>
      <c r="C167" s="128" t="s">
        <v>277</v>
      </c>
      <c r="D167" s="11">
        <v>1</v>
      </c>
      <c r="E167" s="11">
        <v>2</v>
      </c>
      <c r="F167" s="11">
        <v>2</v>
      </c>
      <c r="G167" s="114">
        <f t="shared" si="12"/>
        <v>3</v>
      </c>
      <c r="H167" s="11">
        <v>2</v>
      </c>
      <c r="I167" s="114">
        <f t="shared" si="13"/>
        <v>3</v>
      </c>
      <c r="J167" s="11">
        <v>2</v>
      </c>
      <c r="K167" s="11">
        <v>2</v>
      </c>
      <c r="L167" s="11">
        <v>3</v>
      </c>
      <c r="M167" s="11">
        <v>3</v>
      </c>
      <c r="N167" s="115">
        <f t="shared" si="14"/>
        <v>23</v>
      </c>
      <c r="O167" s="116">
        <f t="shared" si="15"/>
        <v>8</v>
      </c>
      <c r="P167" s="117">
        <f t="shared" si="16"/>
        <v>15</v>
      </c>
      <c r="Q167" s="118">
        <f t="shared" si="17"/>
        <v>12</v>
      </c>
    </row>
    <row r="168" spans="1:17" x14ac:dyDescent="0.3">
      <c r="A168" s="127">
        <v>0</v>
      </c>
      <c r="B168" s="128">
        <v>27</v>
      </c>
      <c r="C168" s="128" t="s">
        <v>277</v>
      </c>
      <c r="D168" s="11">
        <v>2</v>
      </c>
      <c r="E168" s="11">
        <v>2</v>
      </c>
      <c r="F168" s="11">
        <v>2</v>
      </c>
      <c r="G168" s="114">
        <f t="shared" si="12"/>
        <v>3</v>
      </c>
      <c r="H168" s="11">
        <v>3</v>
      </c>
      <c r="I168" s="114">
        <f t="shared" si="13"/>
        <v>2</v>
      </c>
      <c r="J168" s="11">
        <v>2</v>
      </c>
      <c r="K168" s="11">
        <v>2</v>
      </c>
      <c r="L168" s="11">
        <v>3</v>
      </c>
      <c r="M168" s="11">
        <v>2</v>
      </c>
      <c r="N168" s="115">
        <f t="shared" si="14"/>
        <v>23</v>
      </c>
      <c r="O168" s="116">
        <f t="shared" si="15"/>
        <v>8</v>
      </c>
      <c r="P168" s="117">
        <f t="shared" si="16"/>
        <v>15</v>
      </c>
      <c r="Q168" s="118">
        <f t="shared" si="17"/>
        <v>11</v>
      </c>
    </row>
    <row r="169" spans="1:17" x14ac:dyDescent="0.3">
      <c r="A169" s="127">
        <v>1</v>
      </c>
      <c r="B169" s="128">
        <v>27</v>
      </c>
      <c r="C169" s="128" t="s">
        <v>277</v>
      </c>
      <c r="D169" s="11">
        <v>2</v>
      </c>
      <c r="E169" s="11">
        <v>4</v>
      </c>
      <c r="F169" s="11">
        <v>1</v>
      </c>
      <c r="G169" s="114">
        <f t="shared" si="12"/>
        <v>4</v>
      </c>
      <c r="H169" s="11">
        <v>2</v>
      </c>
      <c r="I169" s="114">
        <f t="shared" si="13"/>
        <v>3</v>
      </c>
      <c r="J169" s="11">
        <v>2</v>
      </c>
      <c r="K169" s="11">
        <v>2</v>
      </c>
      <c r="L169" s="11">
        <v>4</v>
      </c>
      <c r="M169" s="11">
        <v>1</v>
      </c>
      <c r="N169" s="115">
        <f t="shared" si="14"/>
        <v>25</v>
      </c>
      <c r="O169" s="116">
        <f t="shared" si="15"/>
        <v>9</v>
      </c>
      <c r="P169" s="117">
        <f t="shared" si="16"/>
        <v>16</v>
      </c>
      <c r="Q169" s="118">
        <f t="shared" si="17"/>
        <v>10</v>
      </c>
    </row>
    <row r="170" spans="1:17" x14ac:dyDescent="0.3">
      <c r="A170" s="127">
        <v>0</v>
      </c>
      <c r="B170" s="128">
        <v>27</v>
      </c>
      <c r="C170" s="128" t="s">
        <v>277</v>
      </c>
      <c r="D170" s="11">
        <v>3</v>
      </c>
      <c r="E170" s="11">
        <v>1</v>
      </c>
      <c r="F170" s="11">
        <v>2</v>
      </c>
      <c r="G170" s="114">
        <f t="shared" si="12"/>
        <v>3</v>
      </c>
      <c r="H170" s="11">
        <v>2</v>
      </c>
      <c r="I170" s="114">
        <f t="shared" si="13"/>
        <v>3</v>
      </c>
      <c r="J170" s="11">
        <v>1</v>
      </c>
      <c r="K170" s="11">
        <v>1</v>
      </c>
      <c r="L170" s="11">
        <v>1</v>
      </c>
      <c r="M170" s="11">
        <v>1</v>
      </c>
      <c r="N170" s="115">
        <f t="shared" si="14"/>
        <v>18</v>
      </c>
      <c r="O170" s="116">
        <f t="shared" si="15"/>
        <v>8</v>
      </c>
      <c r="P170" s="117">
        <f t="shared" si="16"/>
        <v>10</v>
      </c>
      <c r="Q170" s="118">
        <f t="shared" si="17"/>
        <v>6</v>
      </c>
    </row>
    <row r="171" spans="1:17" x14ac:dyDescent="0.3">
      <c r="A171" s="127">
        <v>0</v>
      </c>
      <c r="B171" s="128">
        <v>27</v>
      </c>
      <c r="C171" s="128" t="s">
        <v>277</v>
      </c>
      <c r="D171" s="11">
        <v>3</v>
      </c>
      <c r="E171" s="11">
        <v>2</v>
      </c>
      <c r="F171" s="11">
        <v>2</v>
      </c>
      <c r="G171" s="114">
        <f t="shared" si="12"/>
        <v>3</v>
      </c>
      <c r="H171" s="11">
        <v>4</v>
      </c>
      <c r="I171" s="114">
        <f t="shared" si="13"/>
        <v>1</v>
      </c>
      <c r="J171" s="11">
        <v>1</v>
      </c>
      <c r="K171" s="11">
        <v>1</v>
      </c>
      <c r="L171" s="11">
        <v>1</v>
      </c>
      <c r="M171" s="11">
        <v>1</v>
      </c>
      <c r="N171" s="115">
        <f t="shared" si="14"/>
        <v>19</v>
      </c>
      <c r="O171" s="116">
        <f t="shared" si="15"/>
        <v>8</v>
      </c>
      <c r="P171" s="117">
        <f t="shared" si="16"/>
        <v>11</v>
      </c>
      <c r="Q171" s="118">
        <f t="shared" si="17"/>
        <v>6</v>
      </c>
    </row>
    <row r="172" spans="1:17" x14ac:dyDescent="0.3">
      <c r="A172" s="127">
        <v>0</v>
      </c>
      <c r="B172" s="128">
        <v>27</v>
      </c>
      <c r="C172" s="128" t="s">
        <v>277</v>
      </c>
      <c r="D172" s="11">
        <v>4</v>
      </c>
      <c r="E172" s="11">
        <v>1</v>
      </c>
      <c r="F172" s="11">
        <v>1</v>
      </c>
      <c r="G172" s="114">
        <f t="shared" si="12"/>
        <v>4</v>
      </c>
      <c r="H172" s="11">
        <v>2</v>
      </c>
      <c r="I172" s="114">
        <f t="shared" si="13"/>
        <v>3</v>
      </c>
      <c r="J172" s="11">
        <v>1</v>
      </c>
      <c r="K172" s="11">
        <v>1</v>
      </c>
      <c r="L172" s="11">
        <v>1</v>
      </c>
      <c r="M172" s="11">
        <v>3</v>
      </c>
      <c r="N172" s="115">
        <f t="shared" si="14"/>
        <v>21</v>
      </c>
      <c r="O172" s="116">
        <f t="shared" si="15"/>
        <v>9</v>
      </c>
      <c r="P172" s="117">
        <f t="shared" si="16"/>
        <v>12</v>
      </c>
      <c r="Q172" s="118">
        <f t="shared" si="17"/>
        <v>7</v>
      </c>
    </row>
    <row r="173" spans="1:17" x14ac:dyDescent="0.3">
      <c r="A173" s="127">
        <v>0</v>
      </c>
      <c r="B173" s="128">
        <v>27</v>
      </c>
      <c r="C173" s="128" t="s">
        <v>277</v>
      </c>
      <c r="D173" s="11">
        <v>1</v>
      </c>
      <c r="E173" s="11">
        <v>3</v>
      </c>
      <c r="F173" s="11">
        <v>1</v>
      </c>
      <c r="G173" s="114">
        <f t="shared" si="12"/>
        <v>4</v>
      </c>
      <c r="H173" s="11">
        <v>4</v>
      </c>
      <c r="I173" s="114">
        <f t="shared" si="13"/>
        <v>1</v>
      </c>
      <c r="J173" s="11">
        <v>1</v>
      </c>
      <c r="K173" s="11">
        <v>1</v>
      </c>
      <c r="L173" s="11">
        <v>1</v>
      </c>
      <c r="M173" s="11">
        <v>1</v>
      </c>
      <c r="N173" s="115">
        <f t="shared" si="14"/>
        <v>18</v>
      </c>
      <c r="O173" s="116">
        <f t="shared" si="15"/>
        <v>9</v>
      </c>
      <c r="P173" s="117">
        <f t="shared" si="16"/>
        <v>9</v>
      </c>
      <c r="Q173" s="118">
        <f t="shared" si="17"/>
        <v>5</v>
      </c>
    </row>
    <row r="174" spans="1:17" x14ac:dyDescent="0.3">
      <c r="A174" s="127">
        <v>0</v>
      </c>
      <c r="B174" s="128">
        <v>27</v>
      </c>
      <c r="C174" s="128" t="s">
        <v>277</v>
      </c>
      <c r="D174" s="11">
        <v>2</v>
      </c>
      <c r="E174" s="11">
        <v>3</v>
      </c>
      <c r="F174" s="11">
        <v>3</v>
      </c>
      <c r="G174" s="114">
        <f t="shared" si="12"/>
        <v>2</v>
      </c>
      <c r="H174" s="11">
        <v>4</v>
      </c>
      <c r="I174" s="114">
        <f t="shared" si="13"/>
        <v>1</v>
      </c>
      <c r="J174" s="11">
        <v>3</v>
      </c>
      <c r="K174" s="11">
        <v>2</v>
      </c>
      <c r="L174" s="11">
        <v>2</v>
      </c>
      <c r="M174" s="11">
        <v>2</v>
      </c>
      <c r="N174" s="115">
        <f t="shared" si="14"/>
        <v>24</v>
      </c>
      <c r="O174" s="116">
        <f t="shared" si="15"/>
        <v>7</v>
      </c>
      <c r="P174" s="117">
        <f t="shared" si="16"/>
        <v>17</v>
      </c>
      <c r="Q174" s="118">
        <f t="shared" si="17"/>
        <v>12</v>
      </c>
    </row>
    <row r="175" spans="1:17" x14ac:dyDescent="0.3">
      <c r="A175" s="127">
        <v>0</v>
      </c>
      <c r="B175" s="128">
        <v>27</v>
      </c>
      <c r="C175" s="128" t="s">
        <v>277</v>
      </c>
      <c r="D175" s="11">
        <v>3</v>
      </c>
      <c r="E175" s="11">
        <v>1</v>
      </c>
      <c r="F175" s="11">
        <v>2</v>
      </c>
      <c r="G175" s="114">
        <f t="shared" si="12"/>
        <v>3</v>
      </c>
      <c r="H175" s="11">
        <v>2</v>
      </c>
      <c r="I175" s="114">
        <f t="shared" si="13"/>
        <v>3</v>
      </c>
      <c r="J175" s="11">
        <v>2</v>
      </c>
      <c r="K175" s="11">
        <v>2</v>
      </c>
      <c r="L175" s="11">
        <v>2</v>
      </c>
      <c r="M175" s="11">
        <v>2</v>
      </c>
      <c r="N175" s="115">
        <f t="shared" si="14"/>
        <v>22</v>
      </c>
      <c r="O175" s="116">
        <f t="shared" si="15"/>
        <v>8</v>
      </c>
      <c r="P175" s="117">
        <f t="shared" si="16"/>
        <v>14</v>
      </c>
      <c r="Q175" s="118">
        <f t="shared" si="17"/>
        <v>10</v>
      </c>
    </row>
    <row r="176" spans="1:17" x14ac:dyDescent="0.3">
      <c r="A176" s="127">
        <v>0</v>
      </c>
      <c r="B176" s="128">
        <v>27</v>
      </c>
      <c r="C176" s="128" t="s">
        <v>277</v>
      </c>
      <c r="D176" s="11">
        <v>3</v>
      </c>
      <c r="E176" s="11">
        <v>4</v>
      </c>
      <c r="F176" s="11">
        <v>3</v>
      </c>
      <c r="G176" s="114">
        <f t="shared" si="12"/>
        <v>2</v>
      </c>
      <c r="H176" s="11">
        <v>3</v>
      </c>
      <c r="I176" s="114">
        <f t="shared" si="13"/>
        <v>2</v>
      </c>
      <c r="J176" s="11">
        <v>2</v>
      </c>
      <c r="K176" s="11">
        <v>1</v>
      </c>
      <c r="L176" s="11">
        <v>1</v>
      </c>
      <c r="M176" s="11">
        <v>3</v>
      </c>
      <c r="N176" s="115">
        <f t="shared" si="14"/>
        <v>24</v>
      </c>
      <c r="O176" s="116">
        <f t="shared" si="15"/>
        <v>7</v>
      </c>
      <c r="P176" s="117">
        <f t="shared" si="16"/>
        <v>17</v>
      </c>
      <c r="Q176" s="118">
        <f t="shared" si="17"/>
        <v>10</v>
      </c>
    </row>
    <row r="177" spans="1:17" x14ac:dyDescent="0.3">
      <c r="A177" s="127">
        <v>0</v>
      </c>
      <c r="B177" s="128">
        <v>27</v>
      </c>
      <c r="C177" s="128" t="s">
        <v>277</v>
      </c>
      <c r="D177" s="11">
        <v>2</v>
      </c>
      <c r="E177" s="11">
        <v>2</v>
      </c>
      <c r="F177" s="11">
        <v>1</v>
      </c>
      <c r="G177" s="114">
        <f t="shared" si="12"/>
        <v>4</v>
      </c>
      <c r="H177" s="11">
        <v>2</v>
      </c>
      <c r="I177" s="114">
        <f t="shared" si="13"/>
        <v>3</v>
      </c>
      <c r="J177" s="11">
        <v>1</v>
      </c>
      <c r="K177" s="11">
        <v>2</v>
      </c>
      <c r="L177" s="11">
        <v>2</v>
      </c>
      <c r="M177" s="11">
        <v>2</v>
      </c>
      <c r="N177" s="115">
        <f t="shared" si="14"/>
        <v>21</v>
      </c>
      <c r="O177" s="116">
        <f t="shared" si="15"/>
        <v>9</v>
      </c>
      <c r="P177" s="117">
        <f t="shared" si="16"/>
        <v>12</v>
      </c>
      <c r="Q177" s="118">
        <f t="shared" si="17"/>
        <v>8</v>
      </c>
    </row>
    <row r="178" spans="1:17" x14ac:dyDescent="0.3">
      <c r="A178" s="127">
        <v>0</v>
      </c>
      <c r="B178" s="128">
        <v>27</v>
      </c>
      <c r="C178" s="128" t="s">
        <v>277</v>
      </c>
      <c r="D178" s="11">
        <v>2</v>
      </c>
      <c r="E178" s="11">
        <v>2</v>
      </c>
      <c r="F178" s="11">
        <v>2</v>
      </c>
      <c r="G178" s="114">
        <f t="shared" si="12"/>
        <v>3</v>
      </c>
      <c r="H178" s="11">
        <v>4</v>
      </c>
      <c r="I178" s="114">
        <f t="shared" si="13"/>
        <v>1</v>
      </c>
      <c r="J178" s="11">
        <v>2</v>
      </c>
      <c r="K178" s="11">
        <v>1</v>
      </c>
      <c r="L178" s="11">
        <v>3</v>
      </c>
      <c r="M178" s="11">
        <v>2</v>
      </c>
      <c r="N178" s="115">
        <f t="shared" si="14"/>
        <v>22</v>
      </c>
      <c r="O178" s="116">
        <f t="shared" si="15"/>
        <v>8</v>
      </c>
      <c r="P178" s="117">
        <f t="shared" si="16"/>
        <v>14</v>
      </c>
      <c r="Q178" s="118">
        <f t="shared" si="17"/>
        <v>10</v>
      </c>
    </row>
    <row r="179" spans="1:17" x14ac:dyDescent="0.3">
      <c r="A179" s="127">
        <v>1</v>
      </c>
      <c r="B179" s="128">
        <v>26</v>
      </c>
      <c r="C179" s="128" t="s">
        <v>277</v>
      </c>
      <c r="D179" s="11">
        <v>2</v>
      </c>
      <c r="E179" s="11">
        <v>2</v>
      </c>
      <c r="F179" s="11">
        <v>2</v>
      </c>
      <c r="G179" s="114">
        <f t="shared" si="12"/>
        <v>3</v>
      </c>
      <c r="H179" s="11">
        <v>2</v>
      </c>
      <c r="I179" s="114">
        <f t="shared" si="13"/>
        <v>3</v>
      </c>
      <c r="J179" s="11">
        <v>2</v>
      </c>
      <c r="K179" s="11">
        <v>2</v>
      </c>
      <c r="L179" s="11">
        <v>2</v>
      </c>
      <c r="M179" s="11">
        <v>2</v>
      </c>
      <c r="N179" s="115">
        <f t="shared" si="14"/>
        <v>22</v>
      </c>
      <c r="O179" s="116">
        <f t="shared" si="15"/>
        <v>8</v>
      </c>
      <c r="P179" s="117">
        <f t="shared" si="16"/>
        <v>14</v>
      </c>
      <c r="Q179" s="118">
        <f t="shared" si="17"/>
        <v>10</v>
      </c>
    </row>
    <row r="180" spans="1:17" x14ac:dyDescent="0.3">
      <c r="A180" s="127">
        <v>0</v>
      </c>
      <c r="B180" s="128">
        <v>26</v>
      </c>
      <c r="C180" s="128" t="s">
        <v>277</v>
      </c>
      <c r="D180" s="11">
        <v>2</v>
      </c>
      <c r="E180" s="11">
        <v>2</v>
      </c>
      <c r="F180" s="11">
        <v>3</v>
      </c>
      <c r="G180" s="114">
        <f t="shared" si="12"/>
        <v>2</v>
      </c>
      <c r="H180" s="11">
        <v>4</v>
      </c>
      <c r="I180" s="114">
        <f t="shared" si="13"/>
        <v>1</v>
      </c>
      <c r="J180" s="11">
        <v>4</v>
      </c>
      <c r="K180" s="11">
        <v>1</v>
      </c>
      <c r="L180" s="11">
        <v>2</v>
      </c>
      <c r="M180" s="11">
        <v>4</v>
      </c>
      <c r="N180" s="115">
        <f t="shared" si="14"/>
        <v>25</v>
      </c>
      <c r="O180" s="116">
        <f t="shared" si="15"/>
        <v>7</v>
      </c>
      <c r="P180" s="117">
        <f t="shared" si="16"/>
        <v>18</v>
      </c>
      <c r="Q180" s="118">
        <f t="shared" si="17"/>
        <v>14</v>
      </c>
    </row>
    <row r="181" spans="1:17" x14ac:dyDescent="0.3">
      <c r="A181" s="127">
        <v>0</v>
      </c>
      <c r="B181" s="128">
        <v>26</v>
      </c>
      <c r="C181" s="128" t="s">
        <v>277</v>
      </c>
      <c r="D181" s="11">
        <v>2</v>
      </c>
      <c r="E181" s="11">
        <v>4</v>
      </c>
      <c r="F181" s="11">
        <v>2</v>
      </c>
      <c r="G181" s="114">
        <f t="shared" si="12"/>
        <v>3</v>
      </c>
      <c r="H181" s="11">
        <v>2</v>
      </c>
      <c r="I181" s="114">
        <f t="shared" si="13"/>
        <v>3</v>
      </c>
      <c r="J181" s="11">
        <v>2</v>
      </c>
      <c r="K181" s="11">
        <v>2</v>
      </c>
      <c r="L181" s="11">
        <v>3</v>
      </c>
      <c r="M181" s="11">
        <v>2</v>
      </c>
      <c r="N181" s="115">
        <f t="shared" si="14"/>
        <v>25</v>
      </c>
      <c r="O181" s="116">
        <f t="shared" si="15"/>
        <v>8</v>
      </c>
      <c r="P181" s="117">
        <f t="shared" si="16"/>
        <v>17</v>
      </c>
      <c r="Q181" s="118">
        <f t="shared" si="17"/>
        <v>11</v>
      </c>
    </row>
    <row r="182" spans="1:17" x14ac:dyDescent="0.3">
      <c r="A182" s="127">
        <v>0</v>
      </c>
      <c r="B182" s="128">
        <v>26</v>
      </c>
      <c r="C182" s="128" t="s">
        <v>277</v>
      </c>
      <c r="D182" s="11">
        <v>3</v>
      </c>
      <c r="E182" s="11">
        <v>3</v>
      </c>
      <c r="F182" s="11">
        <v>1</v>
      </c>
      <c r="G182" s="114">
        <f t="shared" si="12"/>
        <v>4</v>
      </c>
      <c r="H182" s="11">
        <v>1</v>
      </c>
      <c r="I182" s="114">
        <f t="shared" si="13"/>
        <v>4</v>
      </c>
      <c r="J182" s="11">
        <v>1</v>
      </c>
      <c r="K182" s="11">
        <v>1</v>
      </c>
      <c r="L182" s="11">
        <v>1</v>
      </c>
      <c r="M182" s="11">
        <v>1</v>
      </c>
      <c r="N182" s="115">
        <f t="shared" si="14"/>
        <v>20</v>
      </c>
      <c r="O182" s="116">
        <f t="shared" si="15"/>
        <v>9</v>
      </c>
      <c r="P182" s="117">
        <f t="shared" si="16"/>
        <v>11</v>
      </c>
      <c r="Q182" s="118">
        <f t="shared" si="17"/>
        <v>5</v>
      </c>
    </row>
    <row r="183" spans="1:17" x14ac:dyDescent="0.3">
      <c r="A183" s="127">
        <v>0</v>
      </c>
      <c r="B183" s="128">
        <v>26</v>
      </c>
      <c r="C183" s="128" t="s">
        <v>277</v>
      </c>
      <c r="D183" s="11">
        <v>1</v>
      </c>
      <c r="E183" s="11">
        <v>4</v>
      </c>
      <c r="F183" s="11">
        <v>3</v>
      </c>
      <c r="G183" s="114">
        <f t="shared" si="12"/>
        <v>2</v>
      </c>
      <c r="H183" s="11">
        <v>4</v>
      </c>
      <c r="I183" s="114">
        <f t="shared" si="13"/>
        <v>1</v>
      </c>
      <c r="J183" s="11">
        <v>2</v>
      </c>
      <c r="K183" s="11">
        <v>1</v>
      </c>
      <c r="L183" s="11">
        <v>2</v>
      </c>
      <c r="M183" s="11">
        <v>3</v>
      </c>
      <c r="N183" s="115">
        <f t="shared" si="14"/>
        <v>23</v>
      </c>
      <c r="O183" s="116">
        <f t="shared" si="15"/>
        <v>7</v>
      </c>
      <c r="P183" s="117">
        <f t="shared" si="16"/>
        <v>16</v>
      </c>
      <c r="Q183" s="118">
        <f t="shared" si="17"/>
        <v>11</v>
      </c>
    </row>
    <row r="184" spans="1:17" x14ac:dyDescent="0.3">
      <c r="A184" s="127">
        <v>0</v>
      </c>
      <c r="B184" s="128">
        <v>26</v>
      </c>
      <c r="C184" s="128" t="s">
        <v>277</v>
      </c>
      <c r="D184" s="11">
        <v>1</v>
      </c>
      <c r="E184" s="11">
        <v>3</v>
      </c>
      <c r="F184" s="11">
        <v>2</v>
      </c>
      <c r="G184" s="114">
        <f t="shared" si="12"/>
        <v>3</v>
      </c>
      <c r="H184" s="11">
        <v>2</v>
      </c>
      <c r="I184" s="114">
        <f t="shared" si="13"/>
        <v>3</v>
      </c>
      <c r="J184" s="11">
        <v>2</v>
      </c>
      <c r="K184" s="11">
        <v>1</v>
      </c>
      <c r="L184" s="11">
        <v>1</v>
      </c>
      <c r="M184" s="11">
        <v>3</v>
      </c>
      <c r="N184" s="115">
        <f t="shared" si="14"/>
        <v>21</v>
      </c>
      <c r="O184" s="116">
        <f t="shared" si="15"/>
        <v>8</v>
      </c>
      <c r="P184" s="117">
        <f t="shared" si="16"/>
        <v>13</v>
      </c>
      <c r="Q184" s="118">
        <f t="shared" si="17"/>
        <v>9</v>
      </c>
    </row>
    <row r="185" spans="1:17" x14ac:dyDescent="0.3">
      <c r="A185" s="127">
        <v>0</v>
      </c>
      <c r="B185" s="128">
        <v>26</v>
      </c>
      <c r="C185" s="128" t="s">
        <v>277</v>
      </c>
      <c r="D185" s="11">
        <v>3</v>
      </c>
      <c r="E185" s="11">
        <v>3</v>
      </c>
      <c r="F185" s="11">
        <v>2</v>
      </c>
      <c r="G185" s="114">
        <f t="shared" si="12"/>
        <v>3</v>
      </c>
      <c r="H185" s="11">
        <v>3</v>
      </c>
      <c r="I185" s="114">
        <f t="shared" si="13"/>
        <v>2</v>
      </c>
      <c r="J185" s="11">
        <v>2</v>
      </c>
      <c r="K185" s="11">
        <v>2</v>
      </c>
      <c r="L185" s="11">
        <v>1</v>
      </c>
      <c r="M185" s="11">
        <v>2</v>
      </c>
      <c r="N185" s="115">
        <f t="shared" si="14"/>
        <v>23</v>
      </c>
      <c r="O185" s="116">
        <f t="shared" si="15"/>
        <v>8</v>
      </c>
      <c r="P185" s="117">
        <f t="shared" si="16"/>
        <v>15</v>
      </c>
      <c r="Q185" s="118">
        <f t="shared" si="17"/>
        <v>9</v>
      </c>
    </row>
    <row r="186" spans="1:17" x14ac:dyDescent="0.3">
      <c r="A186" s="127">
        <v>1</v>
      </c>
      <c r="B186" s="128">
        <v>26</v>
      </c>
      <c r="C186" s="128" t="s">
        <v>277</v>
      </c>
      <c r="D186" s="11">
        <v>3</v>
      </c>
      <c r="E186" s="11">
        <v>2</v>
      </c>
      <c r="F186" s="11">
        <v>1</v>
      </c>
      <c r="G186" s="114">
        <f t="shared" si="12"/>
        <v>4</v>
      </c>
      <c r="H186" s="11">
        <v>1</v>
      </c>
      <c r="I186" s="114">
        <f t="shared" si="13"/>
        <v>4</v>
      </c>
      <c r="J186" s="11">
        <v>1</v>
      </c>
      <c r="K186" s="11">
        <v>1</v>
      </c>
      <c r="L186" s="11">
        <v>2</v>
      </c>
      <c r="M186" s="11">
        <v>2</v>
      </c>
      <c r="N186" s="115">
        <f t="shared" si="14"/>
        <v>21</v>
      </c>
      <c r="O186" s="116">
        <f t="shared" si="15"/>
        <v>9</v>
      </c>
      <c r="P186" s="117">
        <f t="shared" si="16"/>
        <v>12</v>
      </c>
      <c r="Q186" s="118">
        <f t="shared" si="17"/>
        <v>7</v>
      </c>
    </row>
    <row r="187" spans="1:17" x14ac:dyDescent="0.3">
      <c r="A187" s="127">
        <v>0</v>
      </c>
      <c r="B187" s="128">
        <v>26</v>
      </c>
      <c r="C187" s="128" t="s">
        <v>277</v>
      </c>
      <c r="D187" s="11">
        <v>1</v>
      </c>
      <c r="E187" s="11">
        <v>1</v>
      </c>
      <c r="F187" s="11">
        <v>1</v>
      </c>
      <c r="G187" s="114">
        <f t="shared" si="12"/>
        <v>4</v>
      </c>
      <c r="H187" s="11">
        <v>3</v>
      </c>
      <c r="I187" s="114">
        <f t="shared" si="13"/>
        <v>2</v>
      </c>
      <c r="J187" s="11">
        <v>1</v>
      </c>
      <c r="K187" s="11">
        <v>1</v>
      </c>
      <c r="L187" s="11">
        <v>1</v>
      </c>
      <c r="M187" s="11">
        <v>1</v>
      </c>
      <c r="N187" s="115">
        <f t="shared" si="14"/>
        <v>16</v>
      </c>
      <c r="O187" s="116">
        <f t="shared" si="15"/>
        <v>9</v>
      </c>
      <c r="P187" s="117">
        <f t="shared" si="16"/>
        <v>7</v>
      </c>
      <c r="Q187" s="118">
        <f t="shared" si="17"/>
        <v>5</v>
      </c>
    </row>
    <row r="188" spans="1:17" x14ac:dyDescent="0.3">
      <c r="A188" s="127">
        <v>1</v>
      </c>
      <c r="B188" s="128">
        <v>26</v>
      </c>
      <c r="C188" s="128" t="s">
        <v>277</v>
      </c>
      <c r="D188" s="11">
        <v>2</v>
      </c>
      <c r="E188" s="11">
        <v>3</v>
      </c>
      <c r="F188" s="11">
        <v>1</v>
      </c>
      <c r="G188" s="114">
        <f t="shared" si="12"/>
        <v>4</v>
      </c>
      <c r="H188" s="11">
        <v>3</v>
      </c>
      <c r="I188" s="114">
        <f t="shared" si="13"/>
        <v>2</v>
      </c>
      <c r="J188" s="11">
        <v>1</v>
      </c>
      <c r="K188" s="11">
        <v>1</v>
      </c>
      <c r="L188" s="11">
        <v>2</v>
      </c>
      <c r="M188" s="11">
        <v>3</v>
      </c>
      <c r="N188" s="115">
        <f t="shared" si="14"/>
        <v>22</v>
      </c>
      <c r="O188" s="116">
        <f t="shared" si="15"/>
        <v>9</v>
      </c>
      <c r="P188" s="117">
        <f t="shared" si="16"/>
        <v>13</v>
      </c>
      <c r="Q188" s="118">
        <f t="shared" si="17"/>
        <v>8</v>
      </c>
    </row>
    <row r="189" spans="1:17" x14ac:dyDescent="0.3">
      <c r="A189" s="127">
        <v>0</v>
      </c>
      <c r="B189" s="128">
        <v>26</v>
      </c>
      <c r="C189" s="128" t="s">
        <v>277</v>
      </c>
      <c r="D189" s="11">
        <v>2</v>
      </c>
      <c r="E189" s="11">
        <v>2</v>
      </c>
      <c r="F189" s="11">
        <v>3</v>
      </c>
      <c r="G189" s="114">
        <f t="shared" si="12"/>
        <v>2</v>
      </c>
      <c r="H189" s="11">
        <v>4</v>
      </c>
      <c r="I189" s="114">
        <f t="shared" si="13"/>
        <v>1</v>
      </c>
      <c r="J189" s="11">
        <v>2</v>
      </c>
      <c r="K189" s="11">
        <v>3</v>
      </c>
      <c r="L189" s="11">
        <v>2</v>
      </c>
      <c r="M189" s="11">
        <v>1</v>
      </c>
      <c r="N189" s="115">
        <f t="shared" si="14"/>
        <v>22</v>
      </c>
      <c r="O189" s="116">
        <f t="shared" si="15"/>
        <v>7</v>
      </c>
      <c r="P189" s="117">
        <f t="shared" si="16"/>
        <v>15</v>
      </c>
      <c r="Q189" s="118">
        <f t="shared" si="17"/>
        <v>11</v>
      </c>
    </row>
    <row r="190" spans="1:17" x14ac:dyDescent="0.3">
      <c r="A190" s="127">
        <v>1</v>
      </c>
      <c r="B190" s="128">
        <v>26</v>
      </c>
      <c r="C190" s="128" t="s">
        <v>277</v>
      </c>
      <c r="D190" s="11">
        <v>1</v>
      </c>
      <c r="E190" s="11">
        <v>3</v>
      </c>
      <c r="F190" s="11">
        <v>2</v>
      </c>
      <c r="G190" s="114">
        <f t="shared" si="12"/>
        <v>3</v>
      </c>
      <c r="H190" s="11">
        <v>2</v>
      </c>
      <c r="I190" s="114">
        <f t="shared" si="13"/>
        <v>3</v>
      </c>
      <c r="J190" s="11">
        <v>1</v>
      </c>
      <c r="K190" s="11">
        <v>1</v>
      </c>
      <c r="L190" s="11">
        <v>1</v>
      </c>
      <c r="M190" s="11">
        <v>1</v>
      </c>
      <c r="N190" s="115">
        <f t="shared" si="14"/>
        <v>18</v>
      </c>
      <c r="O190" s="116">
        <f t="shared" si="15"/>
        <v>8</v>
      </c>
      <c r="P190" s="117">
        <f t="shared" si="16"/>
        <v>10</v>
      </c>
      <c r="Q190" s="118">
        <f t="shared" si="17"/>
        <v>6</v>
      </c>
    </row>
    <row r="191" spans="1:17" x14ac:dyDescent="0.3">
      <c r="A191" s="127">
        <v>0</v>
      </c>
      <c r="B191" s="128">
        <v>26</v>
      </c>
      <c r="C191" s="128" t="s">
        <v>277</v>
      </c>
      <c r="D191" s="11">
        <v>3</v>
      </c>
      <c r="E191" s="11">
        <v>4</v>
      </c>
      <c r="F191" s="11">
        <v>1</v>
      </c>
      <c r="G191" s="114">
        <f t="shared" si="12"/>
        <v>4</v>
      </c>
      <c r="H191" s="11">
        <v>1</v>
      </c>
      <c r="I191" s="114">
        <f t="shared" si="13"/>
        <v>4</v>
      </c>
      <c r="J191" s="11">
        <v>1</v>
      </c>
      <c r="K191" s="11">
        <v>1</v>
      </c>
      <c r="L191" s="11">
        <v>2</v>
      </c>
      <c r="M191" s="11">
        <v>2</v>
      </c>
      <c r="N191" s="115">
        <f t="shared" si="14"/>
        <v>23</v>
      </c>
      <c r="O191" s="116">
        <f t="shared" si="15"/>
        <v>9</v>
      </c>
      <c r="P191" s="117">
        <f t="shared" si="16"/>
        <v>14</v>
      </c>
      <c r="Q191" s="118">
        <f t="shared" si="17"/>
        <v>7</v>
      </c>
    </row>
    <row r="192" spans="1:17" x14ac:dyDescent="0.3">
      <c r="A192" s="127">
        <v>0</v>
      </c>
      <c r="B192" s="128">
        <v>26</v>
      </c>
      <c r="C192" s="128" t="s">
        <v>277</v>
      </c>
      <c r="D192" s="11">
        <v>3</v>
      </c>
      <c r="E192" s="11">
        <v>1</v>
      </c>
      <c r="F192" s="11">
        <v>2</v>
      </c>
      <c r="G192" s="114">
        <f t="shared" si="12"/>
        <v>3</v>
      </c>
      <c r="H192" s="11">
        <v>1</v>
      </c>
      <c r="I192" s="114">
        <f t="shared" si="13"/>
        <v>4</v>
      </c>
      <c r="J192" s="11">
        <v>2</v>
      </c>
      <c r="K192" s="11">
        <v>1</v>
      </c>
      <c r="L192" s="11">
        <v>4</v>
      </c>
      <c r="M192" s="11">
        <v>1</v>
      </c>
      <c r="N192" s="115">
        <f t="shared" si="14"/>
        <v>22</v>
      </c>
      <c r="O192" s="116">
        <f t="shared" si="15"/>
        <v>8</v>
      </c>
      <c r="P192" s="117">
        <f t="shared" si="16"/>
        <v>14</v>
      </c>
      <c r="Q192" s="118">
        <f t="shared" si="17"/>
        <v>10</v>
      </c>
    </row>
    <row r="193" spans="1:17" x14ac:dyDescent="0.3">
      <c r="A193" s="127">
        <v>0</v>
      </c>
      <c r="B193" s="128">
        <v>25</v>
      </c>
      <c r="C193" s="128" t="s">
        <v>277</v>
      </c>
      <c r="D193" s="11">
        <v>3</v>
      </c>
      <c r="E193" s="11">
        <v>3</v>
      </c>
      <c r="F193" s="11">
        <v>2</v>
      </c>
      <c r="G193" s="114">
        <f t="shared" si="12"/>
        <v>3</v>
      </c>
      <c r="H193" s="11">
        <v>3</v>
      </c>
      <c r="I193" s="114">
        <f t="shared" si="13"/>
        <v>2</v>
      </c>
      <c r="J193" s="11">
        <v>1</v>
      </c>
      <c r="K193" s="11">
        <v>1</v>
      </c>
      <c r="L193" s="11">
        <v>3</v>
      </c>
      <c r="M193" s="11">
        <v>2</v>
      </c>
      <c r="N193" s="115">
        <f t="shared" si="14"/>
        <v>23</v>
      </c>
      <c r="O193" s="116">
        <f t="shared" si="15"/>
        <v>8</v>
      </c>
      <c r="P193" s="117">
        <f t="shared" si="16"/>
        <v>15</v>
      </c>
      <c r="Q193" s="118">
        <f t="shared" si="17"/>
        <v>9</v>
      </c>
    </row>
    <row r="194" spans="1:17" x14ac:dyDescent="0.3">
      <c r="A194" s="127">
        <v>0</v>
      </c>
      <c r="B194" s="128">
        <v>25</v>
      </c>
      <c r="C194" s="128" t="s">
        <v>277</v>
      </c>
      <c r="D194" s="11">
        <v>4</v>
      </c>
      <c r="E194" s="11">
        <v>2</v>
      </c>
      <c r="F194" s="11">
        <v>1</v>
      </c>
      <c r="G194" s="114">
        <f t="shared" ref="G194:G257" si="18">(4+1)-F194</f>
        <v>4</v>
      </c>
      <c r="H194" s="11">
        <v>2</v>
      </c>
      <c r="I194" s="114">
        <f t="shared" ref="I194:I257" si="19">5-H194</f>
        <v>3</v>
      </c>
      <c r="J194" s="11">
        <v>1</v>
      </c>
      <c r="K194" s="11">
        <v>1</v>
      </c>
      <c r="L194" s="11">
        <v>1</v>
      </c>
      <c r="M194" s="11">
        <v>1</v>
      </c>
      <c r="N194" s="115">
        <f t="shared" ref="N194:N257" si="20">SUM(D194:M194)</f>
        <v>20</v>
      </c>
      <c r="O194" s="116">
        <f t="shared" ref="O194:O257" si="21">SUM(G194:I194)</f>
        <v>9</v>
      </c>
      <c r="P194" s="117">
        <f t="shared" ref="P194:P257" si="22">SUM(D194,E194,F194,J194:M194)</f>
        <v>11</v>
      </c>
      <c r="Q194" s="118">
        <f t="shared" ref="Q194:Q257" si="23">SUM(F194,J194:M194)</f>
        <v>5</v>
      </c>
    </row>
    <row r="195" spans="1:17" x14ac:dyDescent="0.3">
      <c r="A195" s="127">
        <v>0</v>
      </c>
      <c r="B195" s="128">
        <v>25</v>
      </c>
      <c r="C195" s="128" t="s">
        <v>277</v>
      </c>
      <c r="D195" s="11">
        <v>1</v>
      </c>
      <c r="E195" s="11">
        <v>3</v>
      </c>
      <c r="F195" s="11">
        <v>2</v>
      </c>
      <c r="G195" s="114">
        <f t="shared" si="18"/>
        <v>3</v>
      </c>
      <c r="H195" s="11">
        <v>4</v>
      </c>
      <c r="I195" s="114">
        <f t="shared" si="19"/>
        <v>1</v>
      </c>
      <c r="J195" s="11">
        <v>1</v>
      </c>
      <c r="K195" s="11">
        <v>1</v>
      </c>
      <c r="L195" s="11">
        <v>2</v>
      </c>
      <c r="M195" s="11">
        <v>2</v>
      </c>
      <c r="N195" s="115">
        <f t="shared" si="20"/>
        <v>20</v>
      </c>
      <c r="O195" s="116">
        <f t="shared" si="21"/>
        <v>8</v>
      </c>
      <c r="P195" s="117">
        <f t="shared" si="22"/>
        <v>12</v>
      </c>
      <c r="Q195" s="118">
        <f t="shared" si="23"/>
        <v>8</v>
      </c>
    </row>
    <row r="196" spans="1:17" x14ac:dyDescent="0.3">
      <c r="A196" s="127">
        <v>0</v>
      </c>
      <c r="B196" s="128">
        <v>25</v>
      </c>
      <c r="C196" s="128" t="s">
        <v>277</v>
      </c>
      <c r="D196" s="11">
        <v>3</v>
      </c>
      <c r="E196" s="11">
        <v>3</v>
      </c>
      <c r="F196" s="11">
        <v>1</v>
      </c>
      <c r="G196" s="114">
        <f t="shared" si="18"/>
        <v>4</v>
      </c>
      <c r="H196" s="11">
        <v>3</v>
      </c>
      <c r="I196" s="114">
        <f t="shared" si="19"/>
        <v>2</v>
      </c>
      <c r="J196" s="11">
        <v>1</v>
      </c>
      <c r="K196" s="11">
        <v>1</v>
      </c>
      <c r="L196" s="11">
        <v>3</v>
      </c>
      <c r="M196" s="11">
        <v>2</v>
      </c>
      <c r="N196" s="115">
        <f t="shared" si="20"/>
        <v>23</v>
      </c>
      <c r="O196" s="116">
        <f t="shared" si="21"/>
        <v>9</v>
      </c>
      <c r="P196" s="117">
        <f t="shared" si="22"/>
        <v>14</v>
      </c>
      <c r="Q196" s="118">
        <f t="shared" si="23"/>
        <v>8</v>
      </c>
    </row>
    <row r="197" spans="1:17" x14ac:dyDescent="0.3">
      <c r="A197" s="127">
        <v>0</v>
      </c>
      <c r="B197" s="128">
        <v>25</v>
      </c>
      <c r="C197" s="128" t="s">
        <v>277</v>
      </c>
      <c r="D197" s="11">
        <v>1</v>
      </c>
      <c r="E197" s="11">
        <v>3</v>
      </c>
      <c r="F197" s="11">
        <v>1</v>
      </c>
      <c r="G197" s="114">
        <f t="shared" si="18"/>
        <v>4</v>
      </c>
      <c r="H197" s="11">
        <v>1</v>
      </c>
      <c r="I197" s="114">
        <f t="shared" si="19"/>
        <v>4</v>
      </c>
      <c r="J197" s="11">
        <v>1</v>
      </c>
      <c r="K197" s="11">
        <v>1</v>
      </c>
      <c r="L197" s="11">
        <v>1</v>
      </c>
      <c r="M197" s="11">
        <v>1</v>
      </c>
      <c r="N197" s="115">
        <f t="shared" si="20"/>
        <v>18</v>
      </c>
      <c r="O197" s="116">
        <f t="shared" si="21"/>
        <v>9</v>
      </c>
      <c r="P197" s="117">
        <f t="shared" si="22"/>
        <v>9</v>
      </c>
      <c r="Q197" s="118">
        <f t="shared" si="23"/>
        <v>5</v>
      </c>
    </row>
    <row r="198" spans="1:17" x14ac:dyDescent="0.3">
      <c r="A198" s="127">
        <v>0</v>
      </c>
      <c r="B198" s="128">
        <v>25</v>
      </c>
      <c r="C198" s="128" t="s">
        <v>277</v>
      </c>
      <c r="D198" s="11">
        <v>1</v>
      </c>
      <c r="E198" s="11">
        <v>3</v>
      </c>
      <c r="F198" s="11">
        <v>1</v>
      </c>
      <c r="G198" s="114">
        <f t="shared" si="18"/>
        <v>4</v>
      </c>
      <c r="H198" s="11">
        <v>1</v>
      </c>
      <c r="I198" s="114">
        <f t="shared" si="19"/>
        <v>4</v>
      </c>
      <c r="J198" s="11">
        <v>1</v>
      </c>
      <c r="K198" s="11">
        <v>1</v>
      </c>
      <c r="L198" s="11">
        <v>1</v>
      </c>
      <c r="M198" s="11">
        <v>1</v>
      </c>
      <c r="N198" s="115">
        <f t="shared" si="20"/>
        <v>18</v>
      </c>
      <c r="O198" s="116">
        <f t="shared" si="21"/>
        <v>9</v>
      </c>
      <c r="P198" s="117">
        <f t="shared" si="22"/>
        <v>9</v>
      </c>
      <c r="Q198" s="118">
        <f t="shared" si="23"/>
        <v>5</v>
      </c>
    </row>
    <row r="199" spans="1:17" x14ac:dyDescent="0.3">
      <c r="A199" s="127">
        <v>1</v>
      </c>
      <c r="B199" s="128">
        <v>25</v>
      </c>
      <c r="C199" s="128" t="s">
        <v>277</v>
      </c>
      <c r="D199" s="11">
        <v>3</v>
      </c>
      <c r="E199" s="11">
        <v>4</v>
      </c>
      <c r="F199" s="11">
        <v>1</v>
      </c>
      <c r="G199" s="114">
        <f t="shared" si="18"/>
        <v>4</v>
      </c>
      <c r="H199" s="11">
        <v>2</v>
      </c>
      <c r="I199" s="114">
        <f t="shared" si="19"/>
        <v>3</v>
      </c>
      <c r="J199" s="11">
        <v>1</v>
      </c>
      <c r="K199" s="11">
        <v>1</v>
      </c>
      <c r="L199" s="11">
        <v>1</v>
      </c>
      <c r="M199" s="11">
        <v>1</v>
      </c>
      <c r="N199" s="115">
        <f t="shared" si="20"/>
        <v>21</v>
      </c>
      <c r="O199" s="116">
        <f t="shared" si="21"/>
        <v>9</v>
      </c>
      <c r="P199" s="117">
        <f t="shared" si="22"/>
        <v>12</v>
      </c>
      <c r="Q199" s="118">
        <f t="shared" si="23"/>
        <v>5</v>
      </c>
    </row>
    <row r="200" spans="1:17" x14ac:dyDescent="0.3">
      <c r="A200" s="127">
        <v>0</v>
      </c>
      <c r="B200" s="128">
        <v>25</v>
      </c>
      <c r="C200" s="128" t="s">
        <v>277</v>
      </c>
      <c r="D200" s="11">
        <v>3</v>
      </c>
      <c r="E200" s="11">
        <v>1</v>
      </c>
      <c r="F200" s="11">
        <v>1</v>
      </c>
      <c r="G200" s="114">
        <f t="shared" si="18"/>
        <v>4</v>
      </c>
      <c r="H200" s="11">
        <v>1</v>
      </c>
      <c r="I200" s="114">
        <f t="shared" si="19"/>
        <v>4</v>
      </c>
      <c r="J200" s="11">
        <v>2</v>
      </c>
      <c r="K200" s="11">
        <v>1</v>
      </c>
      <c r="L200" s="11">
        <v>2</v>
      </c>
      <c r="M200" s="11">
        <v>2</v>
      </c>
      <c r="N200" s="115">
        <f t="shared" si="20"/>
        <v>21</v>
      </c>
      <c r="O200" s="116">
        <f t="shared" si="21"/>
        <v>9</v>
      </c>
      <c r="P200" s="117">
        <f t="shared" si="22"/>
        <v>12</v>
      </c>
      <c r="Q200" s="118">
        <f t="shared" si="23"/>
        <v>8</v>
      </c>
    </row>
    <row r="201" spans="1:17" x14ac:dyDescent="0.3">
      <c r="A201" s="127">
        <v>0</v>
      </c>
      <c r="B201" s="128">
        <v>25</v>
      </c>
      <c r="C201" s="128" t="s">
        <v>277</v>
      </c>
      <c r="D201" s="11">
        <v>3</v>
      </c>
      <c r="E201" s="11">
        <v>1</v>
      </c>
      <c r="F201" s="11">
        <v>2</v>
      </c>
      <c r="G201" s="114">
        <f t="shared" si="18"/>
        <v>3</v>
      </c>
      <c r="H201" s="11">
        <v>1</v>
      </c>
      <c r="I201" s="114">
        <f t="shared" si="19"/>
        <v>4</v>
      </c>
      <c r="J201" s="11">
        <v>1</v>
      </c>
      <c r="K201" s="11">
        <v>2</v>
      </c>
      <c r="L201" s="11">
        <v>2</v>
      </c>
      <c r="M201" s="11">
        <v>3</v>
      </c>
      <c r="N201" s="115">
        <f t="shared" si="20"/>
        <v>22</v>
      </c>
      <c r="O201" s="116">
        <f t="shared" si="21"/>
        <v>8</v>
      </c>
      <c r="P201" s="117">
        <f t="shared" si="22"/>
        <v>14</v>
      </c>
      <c r="Q201" s="118">
        <f t="shared" si="23"/>
        <v>10</v>
      </c>
    </row>
    <row r="202" spans="1:17" x14ac:dyDescent="0.3">
      <c r="A202" s="127">
        <v>1</v>
      </c>
      <c r="B202" s="128">
        <v>25</v>
      </c>
      <c r="C202" s="128" t="s">
        <v>277</v>
      </c>
      <c r="D202" s="11">
        <v>3</v>
      </c>
      <c r="E202" s="11">
        <v>3</v>
      </c>
      <c r="F202" s="11">
        <v>2</v>
      </c>
      <c r="G202" s="114">
        <f t="shared" si="18"/>
        <v>3</v>
      </c>
      <c r="H202" s="11">
        <v>3</v>
      </c>
      <c r="I202" s="114">
        <f t="shared" si="19"/>
        <v>2</v>
      </c>
      <c r="J202" s="11">
        <v>2</v>
      </c>
      <c r="K202" s="11">
        <v>2</v>
      </c>
      <c r="L202" s="11">
        <v>2</v>
      </c>
      <c r="M202" s="11">
        <v>3</v>
      </c>
      <c r="N202" s="115">
        <f t="shared" si="20"/>
        <v>25</v>
      </c>
      <c r="O202" s="116">
        <f t="shared" si="21"/>
        <v>8</v>
      </c>
      <c r="P202" s="117">
        <f t="shared" si="22"/>
        <v>17</v>
      </c>
      <c r="Q202" s="118">
        <f t="shared" si="23"/>
        <v>11</v>
      </c>
    </row>
    <row r="203" spans="1:17" x14ac:dyDescent="0.3">
      <c r="A203" s="127">
        <v>1</v>
      </c>
      <c r="B203" s="128">
        <v>25</v>
      </c>
      <c r="C203" s="128" t="s">
        <v>277</v>
      </c>
      <c r="D203" s="11">
        <v>3</v>
      </c>
      <c r="E203" s="11">
        <v>3</v>
      </c>
      <c r="F203" s="11">
        <v>1</v>
      </c>
      <c r="G203" s="114">
        <f t="shared" si="18"/>
        <v>4</v>
      </c>
      <c r="H203" s="11">
        <v>2</v>
      </c>
      <c r="I203" s="114">
        <f t="shared" si="19"/>
        <v>3</v>
      </c>
      <c r="J203" s="11">
        <v>1</v>
      </c>
      <c r="K203" s="11">
        <v>1</v>
      </c>
      <c r="L203" s="11">
        <v>1</v>
      </c>
      <c r="M203" s="11">
        <v>1</v>
      </c>
      <c r="N203" s="115">
        <f t="shared" si="20"/>
        <v>20</v>
      </c>
      <c r="O203" s="116">
        <f t="shared" si="21"/>
        <v>9</v>
      </c>
      <c r="P203" s="117">
        <f t="shared" si="22"/>
        <v>11</v>
      </c>
      <c r="Q203" s="118">
        <f t="shared" si="23"/>
        <v>5</v>
      </c>
    </row>
    <row r="204" spans="1:17" x14ac:dyDescent="0.3">
      <c r="A204" s="127">
        <v>1</v>
      </c>
      <c r="B204" s="128">
        <v>25</v>
      </c>
      <c r="C204" s="128" t="s">
        <v>277</v>
      </c>
      <c r="D204" s="11">
        <v>1</v>
      </c>
      <c r="E204" s="11">
        <v>3</v>
      </c>
      <c r="F204" s="11">
        <v>2</v>
      </c>
      <c r="G204" s="114">
        <f t="shared" si="18"/>
        <v>3</v>
      </c>
      <c r="H204" s="11">
        <v>3</v>
      </c>
      <c r="I204" s="114">
        <f t="shared" si="19"/>
        <v>2</v>
      </c>
      <c r="J204" s="11">
        <v>2</v>
      </c>
      <c r="K204" s="11">
        <v>1</v>
      </c>
      <c r="L204" s="11">
        <v>3</v>
      </c>
      <c r="M204" s="11">
        <v>1</v>
      </c>
      <c r="N204" s="115">
        <f t="shared" si="20"/>
        <v>21</v>
      </c>
      <c r="O204" s="116">
        <f t="shared" si="21"/>
        <v>8</v>
      </c>
      <c r="P204" s="117">
        <f t="shared" si="22"/>
        <v>13</v>
      </c>
      <c r="Q204" s="118">
        <f t="shared" si="23"/>
        <v>9</v>
      </c>
    </row>
    <row r="205" spans="1:17" x14ac:dyDescent="0.3">
      <c r="A205" s="127">
        <v>0</v>
      </c>
      <c r="B205" s="128">
        <v>25</v>
      </c>
      <c r="C205" s="128" t="s">
        <v>277</v>
      </c>
      <c r="D205" s="11">
        <v>1</v>
      </c>
      <c r="E205" s="11">
        <v>1</v>
      </c>
      <c r="F205" s="11">
        <v>2</v>
      </c>
      <c r="G205" s="114">
        <f t="shared" si="18"/>
        <v>3</v>
      </c>
      <c r="H205" s="11">
        <v>3</v>
      </c>
      <c r="I205" s="114">
        <f t="shared" si="19"/>
        <v>2</v>
      </c>
      <c r="J205" s="11">
        <v>1</v>
      </c>
      <c r="K205" s="11">
        <v>2</v>
      </c>
      <c r="L205" s="11">
        <v>1</v>
      </c>
      <c r="M205" s="11">
        <v>2</v>
      </c>
      <c r="N205" s="115">
        <f t="shared" si="20"/>
        <v>18</v>
      </c>
      <c r="O205" s="116">
        <f t="shared" si="21"/>
        <v>8</v>
      </c>
      <c r="P205" s="117">
        <f t="shared" si="22"/>
        <v>10</v>
      </c>
      <c r="Q205" s="118">
        <f t="shared" si="23"/>
        <v>8</v>
      </c>
    </row>
    <row r="206" spans="1:17" x14ac:dyDescent="0.3">
      <c r="A206" s="127">
        <v>0</v>
      </c>
      <c r="B206" s="128">
        <v>25</v>
      </c>
      <c r="C206" s="128" t="s">
        <v>277</v>
      </c>
      <c r="D206" s="11">
        <v>3</v>
      </c>
      <c r="E206" s="11">
        <v>2</v>
      </c>
      <c r="F206" s="11">
        <v>2</v>
      </c>
      <c r="G206" s="114">
        <f t="shared" si="18"/>
        <v>3</v>
      </c>
      <c r="H206" s="11">
        <v>3</v>
      </c>
      <c r="I206" s="114">
        <f t="shared" si="19"/>
        <v>2</v>
      </c>
      <c r="J206" s="11">
        <v>2</v>
      </c>
      <c r="K206" s="11">
        <v>1</v>
      </c>
      <c r="L206" s="11">
        <v>2</v>
      </c>
      <c r="M206" s="11">
        <v>2</v>
      </c>
      <c r="N206" s="115">
        <f t="shared" si="20"/>
        <v>22</v>
      </c>
      <c r="O206" s="116">
        <f t="shared" si="21"/>
        <v>8</v>
      </c>
      <c r="P206" s="117">
        <f t="shared" si="22"/>
        <v>14</v>
      </c>
      <c r="Q206" s="118">
        <f t="shared" si="23"/>
        <v>9</v>
      </c>
    </row>
    <row r="207" spans="1:17" x14ac:dyDescent="0.3">
      <c r="A207" s="127">
        <v>1</v>
      </c>
      <c r="B207" s="128">
        <v>25</v>
      </c>
      <c r="C207" s="128" t="s">
        <v>277</v>
      </c>
      <c r="D207" s="11">
        <v>1</v>
      </c>
      <c r="E207" s="11">
        <v>1</v>
      </c>
      <c r="F207" s="11">
        <v>1</v>
      </c>
      <c r="G207" s="114">
        <f t="shared" si="18"/>
        <v>4</v>
      </c>
      <c r="H207" s="11">
        <v>3</v>
      </c>
      <c r="I207" s="114">
        <f t="shared" si="19"/>
        <v>2</v>
      </c>
      <c r="J207" s="11">
        <v>1</v>
      </c>
      <c r="K207" s="11">
        <v>1</v>
      </c>
      <c r="L207" s="11">
        <v>2</v>
      </c>
      <c r="M207" s="11">
        <v>2</v>
      </c>
      <c r="N207" s="115">
        <f t="shared" si="20"/>
        <v>18</v>
      </c>
      <c r="O207" s="116">
        <f t="shared" si="21"/>
        <v>9</v>
      </c>
      <c r="P207" s="117">
        <f t="shared" si="22"/>
        <v>9</v>
      </c>
      <c r="Q207" s="118">
        <f t="shared" si="23"/>
        <v>7</v>
      </c>
    </row>
    <row r="208" spans="1:17" x14ac:dyDescent="0.3">
      <c r="A208" s="127">
        <v>1</v>
      </c>
      <c r="B208" s="128">
        <v>25</v>
      </c>
      <c r="C208" s="128" t="s">
        <v>277</v>
      </c>
      <c r="D208" s="11">
        <v>3</v>
      </c>
      <c r="E208" s="11">
        <v>4</v>
      </c>
      <c r="F208" s="11">
        <v>1</v>
      </c>
      <c r="G208" s="114">
        <f t="shared" si="18"/>
        <v>4</v>
      </c>
      <c r="H208" s="11">
        <v>3</v>
      </c>
      <c r="I208" s="114">
        <f t="shared" si="19"/>
        <v>2</v>
      </c>
      <c r="J208" s="11">
        <v>1</v>
      </c>
      <c r="K208" s="11">
        <v>1</v>
      </c>
      <c r="L208" s="11">
        <v>2</v>
      </c>
      <c r="M208" s="11">
        <v>1</v>
      </c>
      <c r="N208" s="115">
        <f t="shared" si="20"/>
        <v>22</v>
      </c>
      <c r="O208" s="116">
        <f t="shared" si="21"/>
        <v>9</v>
      </c>
      <c r="P208" s="117">
        <f t="shared" si="22"/>
        <v>13</v>
      </c>
      <c r="Q208" s="118">
        <f t="shared" si="23"/>
        <v>6</v>
      </c>
    </row>
    <row r="209" spans="1:17" x14ac:dyDescent="0.3">
      <c r="A209" s="127">
        <v>0</v>
      </c>
      <c r="B209" s="128">
        <v>25</v>
      </c>
      <c r="C209" s="128" t="s">
        <v>277</v>
      </c>
      <c r="D209" s="11">
        <v>1</v>
      </c>
      <c r="E209" s="11">
        <v>3</v>
      </c>
      <c r="F209" s="11">
        <v>1</v>
      </c>
      <c r="G209" s="114">
        <f t="shared" si="18"/>
        <v>4</v>
      </c>
      <c r="H209" s="11">
        <v>2</v>
      </c>
      <c r="I209" s="114">
        <f t="shared" si="19"/>
        <v>3</v>
      </c>
      <c r="J209" s="11">
        <v>2</v>
      </c>
      <c r="K209" s="11">
        <v>1</v>
      </c>
      <c r="L209" s="11">
        <v>1</v>
      </c>
      <c r="M209" s="11">
        <v>1</v>
      </c>
      <c r="N209" s="115">
        <f t="shared" si="20"/>
        <v>19</v>
      </c>
      <c r="O209" s="116">
        <f t="shared" si="21"/>
        <v>9</v>
      </c>
      <c r="P209" s="117">
        <f t="shared" si="22"/>
        <v>10</v>
      </c>
      <c r="Q209" s="118">
        <f t="shared" si="23"/>
        <v>6</v>
      </c>
    </row>
    <row r="210" spans="1:17" x14ac:dyDescent="0.3">
      <c r="A210" s="127">
        <v>0</v>
      </c>
      <c r="B210" s="128">
        <v>25</v>
      </c>
      <c r="C210" s="128" t="s">
        <v>277</v>
      </c>
      <c r="D210" s="11">
        <v>3</v>
      </c>
      <c r="E210" s="11">
        <v>2</v>
      </c>
      <c r="F210" s="11">
        <v>2</v>
      </c>
      <c r="G210" s="114">
        <f t="shared" si="18"/>
        <v>3</v>
      </c>
      <c r="H210" s="11">
        <v>2</v>
      </c>
      <c r="I210" s="114">
        <f t="shared" si="19"/>
        <v>3</v>
      </c>
      <c r="J210" s="11">
        <v>2</v>
      </c>
      <c r="K210" s="11">
        <v>2</v>
      </c>
      <c r="L210" s="11">
        <v>2</v>
      </c>
      <c r="M210" s="11">
        <v>3</v>
      </c>
      <c r="N210" s="115">
        <f t="shared" si="20"/>
        <v>24</v>
      </c>
      <c r="O210" s="116">
        <f t="shared" si="21"/>
        <v>8</v>
      </c>
      <c r="P210" s="117">
        <f t="shared" si="22"/>
        <v>16</v>
      </c>
      <c r="Q210" s="118">
        <f t="shared" si="23"/>
        <v>11</v>
      </c>
    </row>
    <row r="211" spans="1:17" x14ac:dyDescent="0.3">
      <c r="A211" s="127">
        <v>0</v>
      </c>
      <c r="B211" s="128">
        <v>25</v>
      </c>
      <c r="C211" s="128" t="s">
        <v>277</v>
      </c>
      <c r="D211" s="11">
        <v>3</v>
      </c>
      <c r="E211" s="11">
        <v>3</v>
      </c>
      <c r="F211" s="11">
        <v>1</v>
      </c>
      <c r="G211" s="114">
        <f t="shared" si="18"/>
        <v>4</v>
      </c>
      <c r="H211" s="11">
        <v>2</v>
      </c>
      <c r="I211" s="114">
        <f t="shared" si="19"/>
        <v>3</v>
      </c>
      <c r="J211" s="11">
        <v>2</v>
      </c>
      <c r="K211" s="11">
        <v>1</v>
      </c>
      <c r="L211" s="11">
        <v>1</v>
      </c>
      <c r="M211" s="11">
        <v>2</v>
      </c>
      <c r="N211" s="115">
        <f t="shared" si="20"/>
        <v>22</v>
      </c>
      <c r="O211" s="116">
        <f t="shared" si="21"/>
        <v>9</v>
      </c>
      <c r="P211" s="117">
        <f t="shared" si="22"/>
        <v>13</v>
      </c>
      <c r="Q211" s="118">
        <f t="shared" si="23"/>
        <v>7</v>
      </c>
    </row>
    <row r="212" spans="1:17" x14ac:dyDescent="0.3">
      <c r="A212" s="127">
        <v>0</v>
      </c>
      <c r="B212" s="128">
        <v>24</v>
      </c>
      <c r="C212" s="128" t="s">
        <v>277</v>
      </c>
      <c r="D212" s="11">
        <v>3</v>
      </c>
      <c r="E212" s="11">
        <v>2</v>
      </c>
      <c r="F212" s="11">
        <v>3</v>
      </c>
      <c r="G212" s="114">
        <f t="shared" si="18"/>
        <v>2</v>
      </c>
      <c r="H212" s="11">
        <v>2</v>
      </c>
      <c r="I212" s="114">
        <f t="shared" si="19"/>
        <v>3</v>
      </c>
      <c r="J212" s="11">
        <v>2</v>
      </c>
      <c r="K212" s="11">
        <v>2</v>
      </c>
      <c r="L212" s="11">
        <v>3</v>
      </c>
      <c r="M212" s="11">
        <v>3</v>
      </c>
      <c r="N212" s="115">
        <f t="shared" si="20"/>
        <v>25</v>
      </c>
      <c r="O212" s="116">
        <f t="shared" si="21"/>
        <v>7</v>
      </c>
      <c r="P212" s="117">
        <f t="shared" si="22"/>
        <v>18</v>
      </c>
      <c r="Q212" s="118">
        <f t="shared" si="23"/>
        <v>13</v>
      </c>
    </row>
    <row r="213" spans="1:17" x14ac:dyDescent="0.3">
      <c r="A213" s="127">
        <v>0</v>
      </c>
      <c r="B213" s="128">
        <v>24</v>
      </c>
      <c r="C213" s="128" t="s">
        <v>277</v>
      </c>
      <c r="D213" s="11">
        <v>3</v>
      </c>
      <c r="E213" s="11">
        <v>3</v>
      </c>
      <c r="F213" s="11">
        <v>1</v>
      </c>
      <c r="G213" s="114">
        <f t="shared" si="18"/>
        <v>4</v>
      </c>
      <c r="H213" s="11">
        <v>1</v>
      </c>
      <c r="I213" s="114">
        <f t="shared" si="19"/>
        <v>4</v>
      </c>
      <c r="J213" s="11">
        <v>2</v>
      </c>
      <c r="K213" s="11">
        <v>2</v>
      </c>
      <c r="L213" s="11">
        <v>2</v>
      </c>
      <c r="M213" s="11">
        <v>1</v>
      </c>
      <c r="N213" s="115">
        <f t="shared" si="20"/>
        <v>23</v>
      </c>
      <c r="O213" s="116">
        <f t="shared" si="21"/>
        <v>9</v>
      </c>
      <c r="P213" s="117">
        <f t="shared" si="22"/>
        <v>14</v>
      </c>
      <c r="Q213" s="118">
        <f t="shared" si="23"/>
        <v>8</v>
      </c>
    </row>
    <row r="214" spans="1:17" x14ac:dyDescent="0.3">
      <c r="A214" s="127">
        <v>1</v>
      </c>
      <c r="B214" s="128">
        <v>24</v>
      </c>
      <c r="C214" s="128" t="s">
        <v>277</v>
      </c>
      <c r="D214" s="11">
        <v>1</v>
      </c>
      <c r="E214" s="11">
        <v>2</v>
      </c>
      <c r="F214" s="11">
        <v>2</v>
      </c>
      <c r="G214" s="114">
        <f t="shared" si="18"/>
        <v>3</v>
      </c>
      <c r="H214" s="11">
        <v>4</v>
      </c>
      <c r="I214" s="114">
        <f t="shared" si="19"/>
        <v>1</v>
      </c>
      <c r="J214" s="11">
        <v>1</v>
      </c>
      <c r="K214" s="11">
        <v>1</v>
      </c>
      <c r="L214" s="11">
        <v>1</v>
      </c>
      <c r="M214" s="11">
        <v>3</v>
      </c>
      <c r="N214" s="115">
        <f t="shared" si="20"/>
        <v>19</v>
      </c>
      <c r="O214" s="116">
        <f t="shared" si="21"/>
        <v>8</v>
      </c>
      <c r="P214" s="117">
        <f t="shared" si="22"/>
        <v>11</v>
      </c>
      <c r="Q214" s="118">
        <f t="shared" si="23"/>
        <v>8</v>
      </c>
    </row>
    <row r="215" spans="1:17" x14ac:dyDescent="0.3">
      <c r="A215" s="127">
        <v>1</v>
      </c>
      <c r="B215" s="128">
        <v>24</v>
      </c>
      <c r="C215" s="128" t="s">
        <v>277</v>
      </c>
      <c r="D215" s="11">
        <v>2</v>
      </c>
      <c r="E215" s="11">
        <v>3</v>
      </c>
      <c r="F215" s="11">
        <v>1</v>
      </c>
      <c r="G215" s="114">
        <f t="shared" si="18"/>
        <v>4</v>
      </c>
      <c r="H215" s="11">
        <v>4</v>
      </c>
      <c r="I215" s="114">
        <f t="shared" si="19"/>
        <v>1</v>
      </c>
      <c r="J215" s="11">
        <v>2</v>
      </c>
      <c r="K215" s="11">
        <v>2</v>
      </c>
      <c r="L215" s="11">
        <v>3</v>
      </c>
      <c r="M215" s="11">
        <v>3</v>
      </c>
      <c r="N215" s="115">
        <f t="shared" si="20"/>
        <v>25</v>
      </c>
      <c r="O215" s="116">
        <f t="shared" si="21"/>
        <v>9</v>
      </c>
      <c r="P215" s="117">
        <f t="shared" si="22"/>
        <v>16</v>
      </c>
      <c r="Q215" s="118">
        <f t="shared" si="23"/>
        <v>11</v>
      </c>
    </row>
    <row r="216" spans="1:17" x14ac:dyDescent="0.3">
      <c r="A216" s="127">
        <v>0</v>
      </c>
      <c r="B216" s="128">
        <v>24</v>
      </c>
      <c r="C216" s="128" t="s">
        <v>277</v>
      </c>
      <c r="D216" s="11">
        <v>1</v>
      </c>
      <c r="E216" s="11">
        <v>2</v>
      </c>
      <c r="F216" s="11">
        <v>1</v>
      </c>
      <c r="G216" s="114">
        <f t="shared" si="18"/>
        <v>4</v>
      </c>
      <c r="H216" s="11">
        <v>3</v>
      </c>
      <c r="I216" s="114">
        <f t="shared" si="19"/>
        <v>2</v>
      </c>
      <c r="J216" s="11">
        <v>1</v>
      </c>
      <c r="K216" s="11">
        <v>1</v>
      </c>
      <c r="L216" s="11">
        <v>1</v>
      </c>
      <c r="M216" s="11">
        <v>1</v>
      </c>
      <c r="N216" s="115">
        <f t="shared" si="20"/>
        <v>17</v>
      </c>
      <c r="O216" s="116">
        <f t="shared" si="21"/>
        <v>9</v>
      </c>
      <c r="P216" s="117">
        <f t="shared" si="22"/>
        <v>8</v>
      </c>
      <c r="Q216" s="118">
        <f t="shared" si="23"/>
        <v>5</v>
      </c>
    </row>
    <row r="217" spans="1:17" x14ac:dyDescent="0.3">
      <c r="A217" s="127">
        <v>0</v>
      </c>
      <c r="B217" s="128">
        <v>24</v>
      </c>
      <c r="C217" s="128" t="s">
        <v>277</v>
      </c>
      <c r="D217" s="11">
        <v>3</v>
      </c>
      <c r="E217" s="11">
        <v>2</v>
      </c>
      <c r="F217" s="11">
        <v>2</v>
      </c>
      <c r="G217" s="114">
        <f t="shared" si="18"/>
        <v>3</v>
      </c>
      <c r="H217" s="11">
        <v>3</v>
      </c>
      <c r="I217" s="114">
        <f t="shared" si="19"/>
        <v>2</v>
      </c>
      <c r="J217" s="11">
        <v>2</v>
      </c>
      <c r="K217" s="11">
        <v>1</v>
      </c>
      <c r="L217" s="11">
        <v>2</v>
      </c>
      <c r="M217" s="11">
        <v>3</v>
      </c>
      <c r="N217" s="115">
        <f t="shared" si="20"/>
        <v>23</v>
      </c>
      <c r="O217" s="116">
        <f t="shared" si="21"/>
        <v>8</v>
      </c>
      <c r="P217" s="117">
        <f t="shared" si="22"/>
        <v>15</v>
      </c>
      <c r="Q217" s="118">
        <f t="shared" si="23"/>
        <v>10</v>
      </c>
    </row>
    <row r="218" spans="1:17" x14ac:dyDescent="0.3">
      <c r="A218" s="127">
        <v>0</v>
      </c>
      <c r="B218" s="128">
        <v>24</v>
      </c>
      <c r="C218" s="128" t="s">
        <v>277</v>
      </c>
      <c r="D218" s="11">
        <v>2</v>
      </c>
      <c r="E218" s="11">
        <v>1</v>
      </c>
      <c r="F218" s="11">
        <v>1</v>
      </c>
      <c r="G218" s="114">
        <f t="shared" si="18"/>
        <v>4</v>
      </c>
      <c r="H218" s="11">
        <v>3</v>
      </c>
      <c r="I218" s="114">
        <f t="shared" si="19"/>
        <v>2</v>
      </c>
      <c r="J218" s="11">
        <v>1</v>
      </c>
      <c r="K218" s="11">
        <v>1</v>
      </c>
      <c r="L218" s="11">
        <v>2</v>
      </c>
      <c r="M218" s="11">
        <v>1</v>
      </c>
      <c r="N218" s="115">
        <f t="shared" si="20"/>
        <v>18</v>
      </c>
      <c r="O218" s="116">
        <f t="shared" si="21"/>
        <v>9</v>
      </c>
      <c r="P218" s="117">
        <f t="shared" si="22"/>
        <v>9</v>
      </c>
      <c r="Q218" s="118">
        <f t="shared" si="23"/>
        <v>6</v>
      </c>
    </row>
    <row r="219" spans="1:17" x14ac:dyDescent="0.3">
      <c r="A219" s="127">
        <v>0</v>
      </c>
      <c r="B219" s="128">
        <v>24</v>
      </c>
      <c r="C219" s="128" t="s">
        <v>277</v>
      </c>
      <c r="D219" s="11">
        <v>3</v>
      </c>
      <c r="E219" s="11">
        <v>3</v>
      </c>
      <c r="F219" s="11">
        <v>2</v>
      </c>
      <c r="G219" s="114">
        <f t="shared" si="18"/>
        <v>3</v>
      </c>
      <c r="H219" s="11">
        <v>2</v>
      </c>
      <c r="I219" s="114">
        <f t="shared" si="19"/>
        <v>3</v>
      </c>
      <c r="J219" s="11">
        <v>1</v>
      </c>
      <c r="K219" s="11">
        <v>2</v>
      </c>
      <c r="L219" s="11">
        <v>2</v>
      </c>
      <c r="M219" s="11">
        <v>2</v>
      </c>
      <c r="N219" s="115">
        <f t="shared" si="20"/>
        <v>23</v>
      </c>
      <c r="O219" s="116">
        <f t="shared" si="21"/>
        <v>8</v>
      </c>
      <c r="P219" s="117">
        <f t="shared" si="22"/>
        <v>15</v>
      </c>
      <c r="Q219" s="118">
        <f t="shared" si="23"/>
        <v>9</v>
      </c>
    </row>
    <row r="220" spans="1:17" x14ac:dyDescent="0.3">
      <c r="A220" s="127">
        <v>1</v>
      </c>
      <c r="B220" s="128">
        <v>24</v>
      </c>
      <c r="C220" s="128" t="s">
        <v>277</v>
      </c>
      <c r="D220" s="11">
        <v>1</v>
      </c>
      <c r="E220" s="11">
        <v>3</v>
      </c>
      <c r="F220" s="11">
        <v>1</v>
      </c>
      <c r="G220" s="114">
        <f t="shared" si="18"/>
        <v>4</v>
      </c>
      <c r="H220" s="11">
        <v>3</v>
      </c>
      <c r="I220" s="114">
        <f t="shared" si="19"/>
        <v>2</v>
      </c>
      <c r="J220" s="11">
        <v>1</v>
      </c>
      <c r="K220" s="11">
        <v>1</v>
      </c>
      <c r="L220" s="11">
        <v>1</v>
      </c>
      <c r="M220" s="11">
        <v>1</v>
      </c>
      <c r="N220" s="115">
        <f t="shared" si="20"/>
        <v>18</v>
      </c>
      <c r="O220" s="116">
        <f t="shared" si="21"/>
        <v>9</v>
      </c>
      <c r="P220" s="117">
        <f t="shared" si="22"/>
        <v>9</v>
      </c>
      <c r="Q220" s="118">
        <f t="shared" si="23"/>
        <v>5</v>
      </c>
    </row>
    <row r="221" spans="1:17" x14ac:dyDescent="0.3">
      <c r="A221" s="127">
        <v>0</v>
      </c>
      <c r="B221" s="128">
        <v>24</v>
      </c>
      <c r="C221" s="128" t="s">
        <v>277</v>
      </c>
      <c r="D221" s="11">
        <v>3</v>
      </c>
      <c r="E221" s="11">
        <v>4</v>
      </c>
      <c r="F221" s="11">
        <v>4</v>
      </c>
      <c r="G221" s="114">
        <f t="shared" si="18"/>
        <v>1</v>
      </c>
      <c r="H221" s="11">
        <v>3</v>
      </c>
      <c r="I221" s="114">
        <f t="shared" si="19"/>
        <v>2</v>
      </c>
      <c r="J221" s="11">
        <v>2</v>
      </c>
      <c r="K221" s="11">
        <v>2</v>
      </c>
      <c r="L221" s="11">
        <v>2</v>
      </c>
      <c r="M221" s="11">
        <v>1</v>
      </c>
      <c r="N221" s="115">
        <f t="shared" si="20"/>
        <v>24</v>
      </c>
      <c r="O221" s="116">
        <f t="shared" si="21"/>
        <v>6</v>
      </c>
      <c r="P221" s="117">
        <f t="shared" si="22"/>
        <v>18</v>
      </c>
      <c r="Q221" s="118">
        <f t="shared" si="23"/>
        <v>11</v>
      </c>
    </row>
    <row r="222" spans="1:17" x14ac:dyDescent="0.3">
      <c r="A222" s="127">
        <v>0</v>
      </c>
      <c r="B222" s="128">
        <v>24</v>
      </c>
      <c r="C222" s="128" t="s">
        <v>277</v>
      </c>
      <c r="D222" s="11">
        <v>2</v>
      </c>
      <c r="E222" s="11">
        <v>4</v>
      </c>
      <c r="F222" s="11">
        <v>2</v>
      </c>
      <c r="G222" s="114">
        <f t="shared" si="18"/>
        <v>3</v>
      </c>
      <c r="H222" s="11">
        <v>4</v>
      </c>
      <c r="I222" s="114">
        <f t="shared" si="19"/>
        <v>1</v>
      </c>
      <c r="J222" s="11">
        <v>1</v>
      </c>
      <c r="K222" s="11">
        <v>2</v>
      </c>
      <c r="L222" s="11">
        <v>4</v>
      </c>
      <c r="M222" s="11">
        <v>1</v>
      </c>
      <c r="N222" s="115">
        <f t="shared" si="20"/>
        <v>24</v>
      </c>
      <c r="O222" s="116">
        <f t="shared" si="21"/>
        <v>8</v>
      </c>
      <c r="P222" s="117">
        <f t="shared" si="22"/>
        <v>16</v>
      </c>
      <c r="Q222" s="118">
        <f t="shared" si="23"/>
        <v>10</v>
      </c>
    </row>
    <row r="223" spans="1:17" x14ac:dyDescent="0.3">
      <c r="A223" s="127">
        <v>0</v>
      </c>
      <c r="B223" s="128">
        <v>24</v>
      </c>
      <c r="C223" s="128" t="s">
        <v>277</v>
      </c>
      <c r="D223" s="11">
        <v>1</v>
      </c>
      <c r="E223" s="11">
        <v>2</v>
      </c>
      <c r="F223" s="11">
        <v>1</v>
      </c>
      <c r="G223" s="114">
        <f t="shared" si="18"/>
        <v>4</v>
      </c>
      <c r="H223" s="11">
        <v>3</v>
      </c>
      <c r="I223" s="114">
        <f t="shared" si="19"/>
        <v>2</v>
      </c>
      <c r="J223" s="11">
        <v>1</v>
      </c>
      <c r="K223" s="11">
        <v>1</v>
      </c>
      <c r="L223" s="11">
        <v>2</v>
      </c>
      <c r="M223" s="11">
        <v>1</v>
      </c>
      <c r="N223" s="115">
        <f t="shared" si="20"/>
        <v>18</v>
      </c>
      <c r="O223" s="116">
        <f t="shared" si="21"/>
        <v>9</v>
      </c>
      <c r="P223" s="117">
        <f t="shared" si="22"/>
        <v>9</v>
      </c>
      <c r="Q223" s="118">
        <f t="shared" si="23"/>
        <v>6</v>
      </c>
    </row>
    <row r="224" spans="1:17" x14ac:dyDescent="0.3">
      <c r="A224" s="127">
        <v>0</v>
      </c>
      <c r="B224" s="128">
        <v>24</v>
      </c>
      <c r="C224" s="128" t="s">
        <v>277</v>
      </c>
      <c r="D224" s="11">
        <v>1</v>
      </c>
      <c r="E224" s="11">
        <v>3</v>
      </c>
      <c r="F224" s="11">
        <v>1</v>
      </c>
      <c r="G224" s="114">
        <f t="shared" si="18"/>
        <v>4</v>
      </c>
      <c r="H224" s="11">
        <v>2</v>
      </c>
      <c r="I224" s="114">
        <f t="shared" si="19"/>
        <v>3</v>
      </c>
      <c r="J224" s="11">
        <v>1</v>
      </c>
      <c r="K224" s="11">
        <v>1</v>
      </c>
      <c r="L224" s="11">
        <v>3</v>
      </c>
      <c r="M224" s="11">
        <v>2</v>
      </c>
      <c r="N224" s="115">
        <f t="shared" si="20"/>
        <v>21</v>
      </c>
      <c r="O224" s="116">
        <f t="shared" si="21"/>
        <v>9</v>
      </c>
      <c r="P224" s="117">
        <f t="shared" si="22"/>
        <v>12</v>
      </c>
      <c r="Q224" s="118">
        <f t="shared" si="23"/>
        <v>8</v>
      </c>
    </row>
    <row r="225" spans="1:17" x14ac:dyDescent="0.3">
      <c r="A225" s="127">
        <v>0</v>
      </c>
      <c r="B225" s="128">
        <v>24</v>
      </c>
      <c r="C225" s="128" t="s">
        <v>277</v>
      </c>
      <c r="D225" s="11">
        <v>1</v>
      </c>
      <c r="E225" s="11">
        <v>2</v>
      </c>
      <c r="F225" s="11">
        <v>1</v>
      </c>
      <c r="G225" s="114">
        <f t="shared" si="18"/>
        <v>4</v>
      </c>
      <c r="H225" s="11">
        <v>2</v>
      </c>
      <c r="I225" s="114">
        <f t="shared" si="19"/>
        <v>3</v>
      </c>
      <c r="J225" s="11">
        <v>1</v>
      </c>
      <c r="K225" s="11">
        <v>2</v>
      </c>
      <c r="L225" s="11">
        <v>1</v>
      </c>
      <c r="M225" s="11">
        <v>1</v>
      </c>
      <c r="N225" s="115">
        <f t="shared" si="20"/>
        <v>18</v>
      </c>
      <c r="O225" s="116">
        <f t="shared" si="21"/>
        <v>9</v>
      </c>
      <c r="P225" s="117">
        <f t="shared" si="22"/>
        <v>9</v>
      </c>
      <c r="Q225" s="118">
        <f t="shared" si="23"/>
        <v>6</v>
      </c>
    </row>
    <row r="226" spans="1:17" x14ac:dyDescent="0.3">
      <c r="A226" s="127">
        <v>0</v>
      </c>
      <c r="B226" s="128">
        <v>24</v>
      </c>
      <c r="C226" s="128" t="s">
        <v>277</v>
      </c>
      <c r="D226" s="11">
        <v>3</v>
      </c>
      <c r="E226" s="11">
        <v>3</v>
      </c>
      <c r="F226" s="11">
        <v>3</v>
      </c>
      <c r="G226" s="114">
        <f t="shared" si="18"/>
        <v>2</v>
      </c>
      <c r="H226" s="11">
        <v>3</v>
      </c>
      <c r="I226" s="114">
        <f t="shared" si="19"/>
        <v>2</v>
      </c>
      <c r="J226" s="11">
        <v>2</v>
      </c>
      <c r="K226" s="11">
        <v>2</v>
      </c>
      <c r="L226" s="11">
        <v>2</v>
      </c>
      <c r="M226" s="11">
        <v>2</v>
      </c>
      <c r="N226" s="115">
        <f t="shared" si="20"/>
        <v>24</v>
      </c>
      <c r="O226" s="116">
        <f t="shared" si="21"/>
        <v>7</v>
      </c>
      <c r="P226" s="117">
        <f t="shared" si="22"/>
        <v>17</v>
      </c>
      <c r="Q226" s="118">
        <f t="shared" si="23"/>
        <v>11</v>
      </c>
    </row>
    <row r="227" spans="1:17" x14ac:dyDescent="0.3">
      <c r="A227" s="127">
        <v>0</v>
      </c>
      <c r="B227" s="128">
        <v>24</v>
      </c>
      <c r="C227" s="128" t="s">
        <v>277</v>
      </c>
      <c r="D227" s="11">
        <v>1</v>
      </c>
      <c r="E227" s="11">
        <v>4</v>
      </c>
      <c r="F227" s="11">
        <v>1</v>
      </c>
      <c r="G227" s="114">
        <f t="shared" si="18"/>
        <v>4</v>
      </c>
      <c r="H227" s="11">
        <v>2</v>
      </c>
      <c r="I227" s="114">
        <f t="shared" si="19"/>
        <v>3</v>
      </c>
      <c r="J227" s="11">
        <v>1</v>
      </c>
      <c r="K227" s="11">
        <v>1</v>
      </c>
      <c r="L227" s="11">
        <v>1</v>
      </c>
      <c r="M227" s="11">
        <v>1</v>
      </c>
      <c r="N227" s="115">
        <f t="shared" si="20"/>
        <v>19</v>
      </c>
      <c r="O227" s="116">
        <f t="shared" si="21"/>
        <v>9</v>
      </c>
      <c r="P227" s="117">
        <f t="shared" si="22"/>
        <v>10</v>
      </c>
      <c r="Q227" s="118">
        <f t="shared" si="23"/>
        <v>5</v>
      </c>
    </row>
    <row r="228" spans="1:17" x14ac:dyDescent="0.3">
      <c r="A228" s="127">
        <v>0</v>
      </c>
      <c r="B228" s="128">
        <v>24</v>
      </c>
      <c r="C228" s="128" t="s">
        <v>277</v>
      </c>
      <c r="D228" s="11">
        <v>1</v>
      </c>
      <c r="E228" s="11">
        <v>2</v>
      </c>
      <c r="F228" s="11">
        <v>1</v>
      </c>
      <c r="G228" s="114">
        <f t="shared" si="18"/>
        <v>4</v>
      </c>
      <c r="H228" s="11">
        <v>1</v>
      </c>
      <c r="I228" s="114">
        <f t="shared" si="19"/>
        <v>4</v>
      </c>
      <c r="J228" s="11">
        <v>1</v>
      </c>
      <c r="K228" s="11">
        <v>3</v>
      </c>
      <c r="L228" s="11">
        <v>2</v>
      </c>
      <c r="M228" s="11">
        <v>2</v>
      </c>
      <c r="N228" s="115">
        <f t="shared" si="20"/>
        <v>21</v>
      </c>
      <c r="O228" s="116">
        <f t="shared" si="21"/>
        <v>9</v>
      </c>
      <c r="P228" s="117">
        <f t="shared" si="22"/>
        <v>12</v>
      </c>
      <c r="Q228" s="118">
        <f t="shared" si="23"/>
        <v>9</v>
      </c>
    </row>
    <row r="229" spans="1:17" x14ac:dyDescent="0.3">
      <c r="A229" s="127">
        <v>0</v>
      </c>
      <c r="B229" s="128">
        <v>24</v>
      </c>
      <c r="C229" s="128" t="s">
        <v>277</v>
      </c>
      <c r="D229" s="11">
        <v>3</v>
      </c>
      <c r="E229" s="11">
        <v>1</v>
      </c>
      <c r="F229" s="11">
        <v>2</v>
      </c>
      <c r="G229" s="114">
        <f t="shared" si="18"/>
        <v>3</v>
      </c>
      <c r="H229" s="11">
        <v>2</v>
      </c>
      <c r="I229" s="114">
        <f t="shared" si="19"/>
        <v>3</v>
      </c>
      <c r="J229" s="11">
        <v>1</v>
      </c>
      <c r="K229" s="11">
        <v>1</v>
      </c>
      <c r="L229" s="11">
        <v>2</v>
      </c>
      <c r="M229" s="11">
        <v>3</v>
      </c>
      <c r="N229" s="115">
        <f t="shared" si="20"/>
        <v>21</v>
      </c>
      <c r="O229" s="116">
        <f t="shared" si="21"/>
        <v>8</v>
      </c>
      <c r="P229" s="117">
        <f t="shared" si="22"/>
        <v>13</v>
      </c>
      <c r="Q229" s="118">
        <f t="shared" si="23"/>
        <v>9</v>
      </c>
    </row>
    <row r="230" spans="1:17" x14ac:dyDescent="0.3">
      <c r="A230" s="127">
        <v>0</v>
      </c>
      <c r="B230" s="128">
        <v>24</v>
      </c>
      <c r="C230" s="128" t="s">
        <v>277</v>
      </c>
      <c r="D230" s="11">
        <v>2</v>
      </c>
      <c r="E230" s="11">
        <v>2</v>
      </c>
      <c r="F230" s="11">
        <v>2</v>
      </c>
      <c r="G230" s="114">
        <f t="shared" si="18"/>
        <v>3</v>
      </c>
      <c r="H230" s="11">
        <v>2</v>
      </c>
      <c r="I230" s="114">
        <f t="shared" si="19"/>
        <v>3</v>
      </c>
      <c r="J230" s="11">
        <v>1</v>
      </c>
      <c r="K230" s="11">
        <v>1</v>
      </c>
      <c r="L230" s="11">
        <v>2</v>
      </c>
      <c r="M230" s="11">
        <v>2</v>
      </c>
      <c r="N230" s="115">
        <f t="shared" si="20"/>
        <v>20</v>
      </c>
      <c r="O230" s="116">
        <f t="shared" si="21"/>
        <v>8</v>
      </c>
      <c r="P230" s="117">
        <f t="shared" si="22"/>
        <v>12</v>
      </c>
      <c r="Q230" s="118">
        <f t="shared" si="23"/>
        <v>8</v>
      </c>
    </row>
    <row r="231" spans="1:17" x14ac:dyDescent="0.3">
      <c r="A231" s="129">
        <v>0</v>
      </c>
      <c r="B231" s="130">
        <v>23</v>
      </c>
      <c r="C231" s="130" t="s">
        <v>278</v>
      </c>
      <c r="D231" s="11">
        <v>2</v>
      </c>
      <c r="E231" s="11">
        <v>3</v>
      </c>
      <c r="F231" s="11">
        <v>1</v>
      </c>
      <c r="G231" s="114">
        <f t="shared" si="18"/>
        <v>4</v>
      </c>
      <c r="H231" s="11">
        <v>2</v>
      </c>
      <c r="I231" s="114">
        <f t="shared" si="19"/>
        <v>3</v>
      </c>
      <c r="J231" s="11">
        <v>2</v>
      </c>
      <c r="K231" s="11">
        <v>1</v>
      </c>
      <c r="L231" s="11">
        <v>2</v>
      </c>
      <c r="M231" s="11">
        <v>1</v>
      </c>
      <c r="N231" s="115">
        <f t="shared" si="20"/>
        <v>21</v>
      </c>
      <c r="O231" s="116">
        <f t="shared" si="21"/>
        <v>9</v>
      </c>
      <c r="P231" s="117">
        <f t="shared" si="22"/>
        <v>12</v>
      </c>
      <c r="Q231" s="118">
        <f t="shared" si="23"/>
        <v>7</v>
      </c>
    </row>
    <row r="232" spans="1:17" x14ac:dyDescent="0.3">
      <c r="A232" s="129">
        <v>0</v>
      </c>
      <c r="B232" s="130">
        <v>23</v>
      </c>
      <c r="C232" s="130" t="s">
        <v>278</v>
      </c>
      <c r="D232" s="11">
        <v>4</v>
      </c>
      <c r="E232" s="11">
        <v>2</v>
      </c>
      <c r="F232" s="11">
        <v>1</v>
      </c>
      <c r="G232" s="114">
        <f t="shared" si="18"/>
        <v>4</v>
      </c>
      <c r="H232" s="11">
        <v>3</v>
      </c>
      <c r="I232" s="114">
        <f t="shared" si="19"/>
        <v>2</v>
      </c>
      <c r="J232" s="11">
        <v>1</v>
      </c>
      <c r="K232" s="11">
        <v>1</v>
      </c>
      <c r="L232" s="11">
        <v>2</v>
      </c>
      <c r="M232" s="11">
        <v>1</v>
      </c>
      <c r="N232" s="115">
        <f t="shared" si="20"/>
        <v>21</v>
      </c>
      <c r="O232" s="116">
        <f t="shared" si="21"/>
        <v>9</v>
      </c>
      <c r="P232" s="117">
        <f t="shared" si="22"/>
        <v>12</v>
      </c>
      <c r="Q232" s="118">
        <f t="shared" si="23"/>
        <v>6</v>
      </c>
    </row>
    <row r="233" spans="1:17" x14ac:dyDescent="0.3">
      <c r="A233" s="129">
        <v>0</v>
      </c>
      <c r="B233" s="130">
        <v>23</v>
      </c>
      <c r="C233" s="130" t="s">
        <v>278</v>
      </c>
      <c r="D233" s="11">
        <v>1</v>
      </c>
      <c r="E233" s="11">
        <v>1</v>
      </c>
      <c r="F233" s="11">
        <v>2</v>
      </c>
      <c r="G233" s="114">
        <f t="shared" si="18"/>
        <v>3</v>
      </c>
      <c r="H233" s="11">
        <v>1</v>
      </c>
      <c r="I233" s="114">
        <f t="shared" si="19"/>
        <v>4</v>
      </c>
      <c r="J233" s="11">
        <v>1</v>
      </c>
      <c r="K233" s="11">
        <v>1</v>
      </c>
      <c r="L233" s="11">
        <v>2</v>
      </c>
      <c r="M233" s="11">
        <v>2</v>
      </c>
      <c r="N233" s="115">
        <f t="shared" si="20"/>
        <v>18</v>
      </c>
      <c r="O233" s="116">
        <f t="shared" si="21"/>
        <v>8</v>
      </c>
      <c r="P233" s="117">
        <f t="shared" si="22"/>
        <v>10</v>
      </c>
      <c r="Q233" s="118">
        <f t="shared" si="23"/>
        <v>8</v>
      </c>
    </row>
    <row r="234" spans="1:17" x14ac:dyDescent="0.3">
      <c r="A234" s="129">
        <v>0</v>
      </c>
      <c r="B234" s="130">
        <v>23</v>
      </c>
      <c r="C234" s="130" t="s">
        <v>278</v>
      </c>
      <c r="D234" s="11">
        <v>2</v>
      </c>
      <c r="E234" s="11">
        <v>3</v>
      </c>
      <c r="F234" s="11">
        <v>2</v>
      </c>
      <c r="G234" s="114">
        <f t="shared" si="18"/>
        <v>3</v>
      </c>
      <c r="H234" s="11">
        <v>3</v>
      </c>
      <c r="I234" s="114">
        <f t="shared" si="19"/>
        <v>2</v>
      </c>
      <c r="J234" s="11">
        <v>2</v>
      </c>
      <c r="K234" s="11">
        <v>1</v>
      </c>
      <c r="L234" s="11">
        <v>3</v>
      </c>
      <c r="M234" s="11">
        <v>2</v>
      </c>
      <c r="N234" s="115">
        <f t="shared" si="20"/>
        <v>23</v>
      </c>
      <c r="O234" s="116">
        <f t="shared" si="21"/>
        <v>8</v>
      </c>
      <c r="P234" s="117">
        <f t="shared" si="22"/>
        <v>15</v>
      </c>
      <c r="Q234" s="118">
        <f t="shared" si="23"/>
        <v>10</v>
      </c>
    </row>
    <row r="235" spans="1:17" x14ac:dyDescent="0.3">
      <c r="A235" s="129">
        <v>0</v>
      </c>
      <c r="B235" s="130">
        <v>23</v>
      </c>
      <c r="C235" s="130" t="s">
        <v>278</v>
      </c>
      <c r="D235" s="11">
        <v>3</v>
      </c>
      <c r="E235" s="11">
        <v>3</v>
      </c>
      <c r="F235" s="11">
        <v>1</v>
      </c>
      <c r="G235" s="114">
        <f t="shared" si="18"/>
        <v>4</v>
      </c>
      <c r="H235" s="11">
        <v>3</v>
      </c>
      <c r="I235" s="114">
        <f t="shared" si="19"/>
        <v>2</v>
      </c>
      <c r="J235" s="11">
        <v>1</v>
      </c>
      <c r="K235" s="11">
        <v>1</v>
      </c>
      <c r="L235" s="11">
        <v>3</v>
      </c>
      <c r="M235" s="11">
        <v>1</v>
      </c>
      <c r="N235" s="115">
        <f t="shared" si="20"/>
        <v>22</v>
      </c>
      <c r="O235" s="116">
        <f t="shared" si="21"/>
        <v>9</v>
      </c>
      <c r="P235" s="117">
        <f t="shared" si="22"/>
        <v>13</v>
      </c>
      <c r="Q235" s="118">
        <f t="shared" si="23"/>
        <v>7</v>
      </c>
    </row>
    <row r="236" spans="1:17" x14ac:dyDescent="0.3">
      <c r="A236" s="129">
        <v>1</v>
      </c>
      <c r="B236" s="130">
        <v>23</v>
      </c>
      <c r="C236" s="130" t="s">
        <v>278</v>
      </c>
      <c r="D236" s="11">
        <v>2</v>
      </c>
      <c r="E236" s="11">
        <v>4</v>
      </c>
      <c r="F236" s="11">
        <v>1</v>
      </c>
      <c r="G236" s="114">
        <f t="shared" si="18"/>
        <v>4</v>
      </c>
      <c r="H236" s="11">
        <v>4</v>
      </c>
      <c r="I236" s="114">
        <f t="shared" si="19"/>
        <v>1</v>
      </c>
      <c r="J236" s="11">
        <v>2</v>
      </c>
      <c r="K236" s="11">
        <v>1</v>
      </c>
      <c r="L236" s="11">
        <v>1</v>
      </c>
      <c r="M236" s="11">
        <v>1</v>
      </c>
      <c r="N236" s="115">
        <f t="shared" si="20"/>
        <v>21</v>
      </c>
      <c r="O236" s="116">
        <f t="shared" si="21"/>
        <v>9</v>
      </c>
      <c r="P236" s="117">
        <f t="shared" si="22"/>
        <v>12</v>
      </c>
      <c r="Q236" s="118">
        <f t="shared" si="23"/>
        <v>6</v>
      </c>
    </row>
    <row r="237" spans="1:17" x14ac:dyDescent="0.3">
      <c r="A237" s="129">
        <v>1</v>
      </c>
      <c r="B237" s="130">
        <v>23</v>
      </c>
      <c r="C237" s="130" t="s">
        <v>278</v>
      </c>
      <c r="D237" s="11">
        <v>1</v>
      </c>
      <c r="E237" s="11">
        <v>3</v>
      </c>
      <c r="F237" s="11">
        <v>3</v>
      </c>
      <c r="G237" s="114">
        <f t="shared" si="18"/>
        <v>2</v>
      </c>
      <c r="H237" s="11">
        <v>3</v>
      </c>
      <c r="I237" s="114">
        <f t="shared" si="19"/>
        <v>2</v>
      </c>
      <c r="J237" s="11">
        <v>3</v>
      </c>
      <c r="K237" s="11">
        <v>1</v>
      </c>
      <c r="L237" s="11">
        <v>1</v>
      </c>
      <c r="M237" s="11">
        <v>2</v>
      </c>
      <c r="N237" s="115">
        <f t="shared" si="20"/>
        <v>21</v>
      </c>
      <c r="O237" s="116">
        <f t="shared" si="21"/>
        <v>7</v>
      </c>
      <c r="P237" s="117">
        <f t="shared" si="22"/>
        <v>14</v>
      </c>
      <c r="Q237" s="118">
        <f t="shared" si="23"/>
        <v>10</v>
      </c>
    </row>
    <row r="238" spans="1:17" x14ac:dyDescent="0.3">
      <c r="A238" s="129">
        <v>0</v>
      </c>
      <c r="B238" s="130">
        <v>23</v>
      </c>
      <c r="C238" s="130" t="s">
        <v>278</v>
      </c>
      <c r="D238" s="11">
        <v>1</v>
      </c>
      <c r="E238" s="11">
        <v>2</v>
      </c>
      <c r="F238" s="11">
        <v>2</v>
      </c>
      <c r="G238" s="114">
        <f t="shared" si="18"/>
        <v>3</v>
      </c>
      <c r="H238" s="11">
        <v>2</v>
      </c>
      <c r="I238" s="114">
        <f t="shared" si="19"/>
        <v>3</v>
      </c>
      <c r="J238" s="11">
        <v>2</v>
      </c>
      <c r="K238" s="11">
        <v>1</v>
      </c>
      <c r="L238" s="11">
        <v>2</v>
      </c>
      <c r="M238" s="11">
        <v>1</v>
      </c>
      <c r="N238" s="115">
        <f t="shared" si="20"/>
        <v>19</v>
      </c>
      <c r="O238" s="116">
        <f t="shared" si="21"/>
        <v>8</v>
      </c>
      <c r="P238" s="117">
        <f t="shared" si="22"/>
        <v>11</v>
      </c>
      <c r="Q238" s="118">
        <f t="shared" si="23"/>
        <v>8</v>
      </c>
    </row>
    <row r="239" spans="1:17" x14ac:dyDescent="0.3">
      <c r="A239" s="129">
        <v>0</v>
      </c>
      <c r="B239" s="130">
        <v>23</v>
      </c>
      <c r="C239" s="130" t="s">
        <v>278</v>
      </c>
      <c r="D239" s="11">
        <v>1</v>
      </c>
      <c r="E239" s="11">
        <v>1</v>
      </c>
      <c r="F239" s="11">
        <v>1</v>
      </c>
      <c r="G239" s="114">
        <f t="shared" si="18"/>
        <v>4</v>
      </c>
      <c r="H239" s="11">
        <v>1</v>
      </c>
      <c r="I239" s="114">
        <f t="shared" si="19"/>
        <v>4</v>
      </c>
      <c r="J239" s="11">
        <v>1</v>
      </c>
      <c r="K239" s="11">
        <v>1</v>
      </c>
      <c r="L239" s="11">
        <v>1</v>
      </c>
      <c r="M239" s="11">
        <v>1</v>
      </c>
      <c r="N239" s="115">
        <f t="shared" si="20"/>
        <v>16</v>
      </c>
      <c r="O239" s="116">
        <f t="shared" si="21"/>
        <v>9</v>
      </c>
      <c r="P239" s="117">
        <f t="shared" si="22"/>
        <v>7</v>
      </c>
      <c r="Q239" s="118">
        <f t="shared" si="23"/>
        <v>5</v>
      </c>
    </row>
    <row r="240" spans="1:17" x14ac:dyDescent="0.3">
      <c r="A240" s="129">
        <v>0</v>
      </c>
      <c r="B240" s="130">
        <v>23</v>
      </c>
      <c r="C240" s="130" t="s">
        <v>278</v>
      </c>
      <c r="D240" s="11">
        <v>4</v>
      </c>
      <c r="E240" s="11">
        <v>3</v>
      </c>
      <c r="F240" s="11">
        <v>1</v>
      </c>
      <c r="G240" s="114">
        <f t="shared" si="18"/>
        <v>4</v>
      </c>
      <c r="H240" s="11">
        <v>2</v>
      </c>
      <c r="I240" s="114">
        <f t="shared" si="19"/>
        <v>3</v>
      </c>
      <c r="J240" s="11">
        <v>2</v>
      </c>
      <c r="K240" s="11">
        <v>1</v>
      </c>
      <c r="L240" s="11">
        <v>1</v>
      </c>
      <c r="M240" s="11">
        <v>1</v>
      </c>
      <c r="N240" s="115">
        <f t="shared" si="20"/>
        <v>22</v>
      </c>
      <c r="O240" s="116">
        <f t="shared" si="21"/>
        <v>9</v>
      </c>
      <c r="P240" s="117">
        <f t="shared" si="22"/>
        <v>13</v>
      </c>
      <c r="Q240" s="118">
        <f t="shared" si="23"/>
        <v>6</v>
      </c>
    </row>
    <row r="241" spans="1:17" x14ac:dyDescent="0.3">
      <c r="A241" s="129">
        <v>0</v>
      </c>
      <c r="B241" s="130">
        <v>23</v>
      </c>
      <c r="C241" s="130" t="s">
        <v>278</v>
      </c>
      <c r="D241" s="11">
        <v>3</v>
      </c>
      <c r="E241" s="11">
        <v>3</v>
      </c>
      <c r="F241" s="11">
        <v>1</v>
      </c>
      <c r="G241" s="114">
        <f t="shared" si="18"/>
        <v>4</v>
      </c>
      <c r="H241" s="11">
        <v>2</v>
      </c>
      <c r="I241" s="114">
        <f t="shared" si="19"/>
        <v>3</v>
      </c>
      <c r="J241" s="11">
        <v>2</v>
      </c>
      <c r="K241" s="11">
        <v>2</v>
      </c>
      <c r="L241" s="11">
        <v>3</v>
      </c>
      <c r="M241" s="11">
        <v>2</v>
      </c>
      <c r="N241" s="115">
        <f t="shared" si="20"/>
        <v>25</v>
      </c>
      <c r="O241" s="116">
        <f t="shared" si="21"/>
        <v>9</v>
      </c>
      <c r="P241" s="117">
        <f t="shared" si="22"/>
        <v>16</v>
      </c>
      <c r="Q241" s="118">
        <f t="shared" si="23"/>
        <v>10</v>
      </c>
    </row>
    <row r="242" spans="1:17" x14ac:dyDescent="0.3">
      <c r="A242" s="129">
        <v>1</v>
      </c>
      <c r="B242" s="130">
        <v>23</v>
      </c>
      <c r="C242" s="130" t="s">
        <v>278</v>
      </c>
      <c r="D242" s="11">
        <v>2</v>
      </c>
      <c r="E242" s="11">
        <v>3</v>
      </c>
      <c r="F242" s="11">
        <v>2</v>
      </c>
      <c r="G242" s="114">
        <f t="shared" si="18"/>
        <v>3</v>
      </c>
      <c r="H242" s="11">
        <v>3</v>
      </c>
      <c r="I242" s="114">
        <f t="shared" si="19"/>
        <v>2</v>
      </c>
      <c r="J242" s="11">
        <v>3</v>
      </c>
      <c r="K242" s="11">
        <v>2</v>
      </c>
      <c r="L242" s="11">
        <v>2</v>
      </c>
      <c r="M242" s="11">
        <v>1</v>
      </c>
      <c r="N242" s="115">
        <f t="shared" si="20"/>
        <v>23</v>
      </c>
      <c r="O242" s="116">
        <f t="shared" si="21"/>
        <v>8</v>
      </c>
      <c r="P242" s="117">
        <f t="shared" si="22"/>
        <v>15</v>
      </c>
      <c r="Q242" s="118">
        <f t="shared" si="23"/>
        <v>10</v>
      </c>
    </row>
    <row r="243" spans="1:17" x14ac:dyDescent="0.3">
      <c r="A243" s="129">
        <v>1</v>
      </c>
      <c r="B243" s="130">
        <v>23</v>
      </c>
      <c r="C243" s="130" t="s">
        <v>278</v>
      </c>
      <c r="D243" s="11">
        <v>4</v>
      </c>
      <c r="E243" s="11">
        <v>1</v>
      </c>
      <c r="F243" s="11">
        <v>1</v>
      </c>
      <c r="G243" s="114">
        <f t="shared" si="18"/>
        <v>4</v>
      </c>
      <c r="H243" s="11">
        <v>1</v>
      </c>
      <c r="I243" s="114">
        <f t="shared" si="19"/>
        <v>4</v>
      </c>
      <c r="J243" s="11">
        <v>1</v>
      </c>
      <c r="K243" s="11">
        <v>1</v>
      </c>
      <c r="L243" s="11">
        <v>1</v>
      </c>
      <c r="M243" s="11">
        <v>1</v>
      </c>
      <c r="N243" s="115">
        <f t="shared" si="20"/>
        <v>19</v>
      </c>
      <c r="O243" s="116">
        <f t="shared" si="21"/>
        <v>9</v>
      </c>
      <c r="P243" s="117">
        <f t="shared" si="22"/>
        <v>10</v>
      </c>
      <c r="Q243" s="118">
        <f t="shared" si="23"/>
        <v>5</v>
      </c>
    </row>
    <row r="244" spans="1:17" x14ac:dyDescent="0.3">
      <c r="A244" s="129">
        <v>0</v>
      </c>
      <c r="B244" s="130">
        <v>23</v>
      </c>
      <c r="C244" s="130" t="s">
        <v>278</v>
      </c>
      <c r="D244" s="11">
        <v>1</v>
      </c>
      <c r="E244" s="11">
        <v>3</v>
      </c>
      <c r="F244" s="11">
        <v>2</v>
      </c>
      <c r="G244" s="114">
        <f t="shared" si="18"/>
        <v>3</v>
      </c>
      <c r="H244" s="11">
        <v>2</v>
      </c>
      <c r="I244" s="114">
        <f t="shared" si="19"/>
        <v>3</v>
      </c>
      <c r="J244" s="11">
        <v>2</v>
      </c>
      <c r="K244" s="11">
        <v>2</v>
      </c>
      <c r="L244" s="11">
        <v>4</v>
      </c>
      <c r="M244" s="11">
        <v>3</v>
      </c>
      <c r="N244" s="115">
        <f t="shared" si="20"/>
        <v>25</v>
      </c>
      <c r="O244" s="116">
        <f t="shared" si="21"/>
        <v>8</v>
      </c>
      <c r="P244" s="117">
        <f t="shared" si="22"/>
        <v>17</v>
      </c>
      <c r="Q244" s="118">
        <f t="shared" si="23"/>
        <v>13</v>
      </c>
    </row>
    <row r="245" spans="1:17" x14ac:dyDescent="0.3">
      <c r="A245" s="129">
        <v>0</v>
      </c>
      <c r="B245" s="130">
        <v>23</v>
      </c>
      <c r="C245" s="130" t="s">
        <v>278</v>
      </c>
      <c r="D245" s="11">
        <v>3</v>
      </c>
      <c r="E245" s="11">
        <v>1</v>
      </c>
      <c r="F245" s="11">
        <v>2</v>
      </c>
      <c r="G245" s="114">
        <f t="shared" si="18"/>
        <v>3</v>
      </c>
      <c r="H245" s="11">
        <v>2</v>
      </c>
      <c r="I245" s="114">
        <f t="shared" si="19"/>
        <v>3</v>
      </c>
      <c r="J245" s="11">
        <v>1</v>
      </c>
      <c r="K245" s="11">
        <v>1</v>
      </c>
      <c r="L245" s="11">
        <v>2</v>
      </c>
      <c r="M245" s="11">
        <v>2</v>
      </c>
      <c r="N245" s="115">
        <f t="shared" si="20"/>
        <v>20</v>
      </c>
      <c r="O245" s="116">
        <f t="shared" si="21"/>
        <v>8</v>
      </c>
      <c r="P245" s="117">
        <f t="shared" si="22"/>
        <v>12</v>
      </c>
      <c r="Q245" s="118">
        <f t="shared" si="23"/>
        <v>8</v>
      </c>
    </row>
    <row r="246" spans="1:17" x14ac:dyDescent="0.3">
      <c r="A246" s="129">
        <v>0</v>
      </c>
      <c r="B246" s="130">
        <v>23</v>
      </c>
      <c r="C246" s="130" t="s">
        <v>278</v>
      </c>
      <c r="D246" s="11">
        <v>1</v>
      </c>
      <c r="E246" s="11">
        <v>1</v>
      </c>
      <c r="F246" s="11">
        <v>1</v>
      </c>
      <c r="G246" s="114">
        <f t="shared" si="18"/>
        <v>4</v>
      </c>
      <c r="H246" s="11">
        <v>4</v>
      </c>
      <c r="I246" s="114">
        <f t="shared" si="19"/>
        <v>1</v>
      </c>
      <c r="J246" s="11">
        <v>1</v>
      </c>
      <c r="K246" s="11">
        <v>1</v>
      </c>
      <c r="L246" s="11">
        <v>2</v>
      </c>
      <c r="M246" s="11">
        <v>1</v>
      </c>
      <c r="N246" s="115">
        <f t="shared" si="20"/>
        <v>17</v>
      </c>
      <c r="O246" s="116">
        <f t="shared" si="21"/>
        <v>9</v>
      </c>
      <c r="P246" s="117">
        <f t="shared" si="22"/>
        <v>8</v>
      </c>
      <c r="Q246" s="118">
        <f t="shared" si="23"/>
        <v>6</v>
      </c>
    </row>
    <row r="247" spans="1:17" x14ac:dyDescent="0.3">
      <c r="A247" s="129">
        <v>0</v>
      </c>
      <c r="B247" s="130">
        <v>23</v>
      </c>
      <c r="C247" s="130" t="s">
        <v>278</v>
      </c>
      <c r="D247" s="11">
        <v>1</v>
      </c>
      <c r="E247" s="11">
        <v>2</v>
      </c>
      <c r="F247" s="11">
        <v>2</v>
      </c>
      <c r="G247" s="114">
        <f t="shared" si="18"/>
        <v>3</v>
      </c>
      <c r="H247" s="11">
        <v>1</v>
      </c>
      <c r="I247" s="114">
        <f t="shared" si="19"/>
        <v>4</v>
      </c>
      <c r="J247" s="11">
        <v>1</v>
      </c>
      <c r="K247" s="11">
        <v>2</v>
      </c>
      <c r="L247" s="11">
        <v>1</v>
      </c>
      <c r="M247" s="11">
        <v>2</v>
      </c>
      <c r="N247" s="115">
        <f t="shared" si="20"/>
        <v>19</v>
      </c>
      <c r="O247" s="116">
        <f t="shared" si="21"/>
        <v>8</v>
      </c>
      <c r="P247" s="117">
        <f t="shared" si="22"/>
        <v>11</v>
      </c>
      <c r="Q247" s="118">
        <f t="shared" si="23"/>
        <v>8</v>
      </c>
    </row>
    <row r="248" spans="1:17" x14ac:dyDescent="0.3">
      <c r="A248" s="129">
        <v>0</v>
      </c>
      <c r="B248" s="130">
        <v>23</v>
      </c>
      <c r="C248" s="130" t="s">
        <v>278</v>
      </c>
      <c r="D248" s="11">
        <v>1</v>
      </c>
      <c r="E248" s="11">
        <v>2</v>
      </c>
      <c r="F248" s="11">
        <v>1</v>
      </c>
      <c r="G248" s="114">
        <f t="shared" si="18"/>
        <v>4</v>
      </c>
      <c r="H248" s="11">
        <v>4</v>
      </c>
      <c r="I248" s="114">
        <f t="shared" si="19"/>
        <v>1</v>
      </c>
      <c r="J248" s="11">
        <v>1</v>
      </c>
      <c r="K248" s="11">
        <v>1</v>
      </c>
      <c r="L248" s="11">
        <v>1</v>
      </c>
      <c r="M248" s="11">
        <v>1</v>
      </c>
      <c r="N248" s="115">
        <f t="shared" si="20"/>
        <v>17</v>
      </c>
      <c r="O248" s="116">
        <f t="shared" si="21"/>
        <v>9</v>
      </c>
      <c r="P248" s="117">
        <f t="shared" si="22"/>
        <v>8</v>
      </c>
      <c r="Q248" s="118">
        <f t="shared" si="23"/>
        <v>5</v>
      </c>
    </row>
    <row r="249" spans="1:17" x14ac:dyDescent="0.3">
      <c r="A249" s="129">
        <v>0</v>
      </c>
      <c r="B249" s="130">
        <v>23</v>
      </c>
      <c r="C249" s="130" t="s">
        <v>278</v>
      </c>
      <c r="D249" s="11">
        <v>3</v>
      </c>
      <c r="E249" s="11">
        <v>1</v>
      </c>
      <c r="F249" s="11">
        <v>1</v>
      </c>
      <c r="G249" s="114">
        <f t="shared" si="18"/>
        <v>4</v>
      </c>
      <c r="H249" s="11">
        <v>3</v>
      </c>
      <c r="I249" s="114">
        <f t="shared" si="19"/>
        <v>2</v>
      </c>
      <c r="J249" s="11">
        <v>2</v>
      </c>
      <c r="K249" s="11">
        <v>1</v>
      </c>
      <c r="L249" s="11">
        <v>2</v>
      </c>
      <c r="M249" s="11">
        <v>2</v>
      </c>
      <c r="N249" s="115">
        <f t="shared" si="20"/>
        <v>21</v>
      </c>
      <c r="O249" s="116">
        <f t="shared" si="21"/>
        <v>9</v>
      </c>
      <c r="P249" s="117">
        <f t="shared" si="22"/>
        <v>12</v>
      </c>
      <c r="Q249" s="118">
        <f t="shared" si="23"/>
        <v>8</v>
      </c>
    </row>
    <row r="250" spans="1:17" x14ac:dyDescent="0.3">
      <c r="A250" s="129">
        <v>0</v>
      </c>
      <c r="B250" s="130">
        <v>23</v>
      </c>
      <c r="C250" s="130" t="s">
        <v>278</v>
      </c>
      <c r="D250" s="11">
        <v>2</v>
      </c>
      <c r="E250" s="11">
        <v>1</v>
      </c>
      <c r="F250" s="11">
        <v>2</v>
      </c>
      <c r="G250" s="114">
        <f t="shared" si="18"/>
        <v>3</v>
      </c>
      <c r="H250" s="11">
        <v>3</v>
      </c>
      <c r="I250" s="114">
        <f t="shared" si="19"/>
        <v>2</v>
      </c>
      <c r="J250" s="11">
        <v>1</v>
      </c>
      <c r="K250" s="11">
        <v>1</v>
      </c>
      <c r="L250" s="11">
        <v>2</v>
      </c>
      <c r="M250" s="11">
        <v>2</v>
      </c>
      <c r="N250" s="115">
        <f t="shared" si="20"/>
        <v>19</v>
      </c>
      <c r="O250" s="116">
        <f t="shared" si="21"/>
        <v>8</v>
      </c>
      <c r="P250" s="117">
        <f t="shared" si="22"/>
        <v>11</v>
      </c>
      <c r="Q250" s="118">
        <f t="shared" si="23"/>
        <v>8</v>
      </c>
    </row>
    <row r="251" spans="1:17" x14ac:dyDescent="0.3">
      <c r="A251" s="129">
        <v>0</v>
      </c>
      <c r="B251" s="130">
        <v>23</v>
      </c>
      <c r="C251" s="130" t="s">
        <v>278</v>
      </c>
      <c r="D251" s="11">
        <v>2</v>
      </c>
      <c r="E251" s="11">
        <v>3</v>
      </c>
      <c r="F251" s="11">
        <v>1</v>
      </c>
      <c r="G251" s="114">
        <f t="shared" si="18"/>
        <v>4</v>
      </c>
      <c r="H251" s="11">
        <v>1</v>
      </c>
      <c r="I251" s="114">
        <f t="shared" si="19"/>
        <v>4</v>
      </c>
      <c r="J251" s="11">
        <v>2</v>
      </c>
      <c r="K251" s="11">
        <v>1</v>
      </c>
      <c r="L251" s="11">
        <v>2</v>
      </c>
      <c r="M251" s="11">
        <v>2</v>
      </c>
      <c r="N251" s="115">
        <f t="shared" si="20"/>
        <v>22</v>
      </c>
      <c r="O251" s="116">
        <f t="shared" si="21"/>
        <v>9</v>
      </c>
      <c r="P251" s="117">
        <f t="shared" si="22"/>
        <v>13</v>
      </c>
      <c r="Q251" s="118">
        <f t="shared" si="23"/>
        <v>8</v>
      </c>
    </row>
    <row r="252" spans="1:17" x14ac:dyDescent="0.3">
      <c r="A252" s="129">
        <v>0</v>
      </c>
      <c r="B252" s="130">
        <v>23</v>
      </c>
      <c r="C252" s="130" t="s">
        <v>278</v>
      </c>
      <c r="D252" s="11">
        <v>1</v>
      </c>
      <c r="E252" s="11">
        <v>1</v>
      </c>
      <c r="F252" s="11">
        <v>1</v>
      </c>
      <c r="G252" s="114">
        <f t="shared" si="18"/>
        <v>4</v>
      </c>
      <c r="H252" s="11">
        <v>3</v>
      </c>
      <c r="I252" s="114">
        <f t="shared" si="19"/>
        <v>2</v>
      </c>
      <c r="J252" s="11">
        <v>1</v>
      </c>
      <c r="K252" s="11">
        <v>1</v>
      </c>
      <c r="L252" s="11">
        <v>1</v>
      </c>
      <c r="M252" s="11">
        <v>1</v>
      </c>
      <c r="N252" s="115">
        <f t="shared" si="20"/>
        <v>16</v>
      </c>
      <c r="O252" s="116">
        <f t="shared" si="21"/>
        <v>9</v>
      </c>
      <c r="P252" s="117">
        <f t="shared" si="22"/>
        <v>7</v>
      </c>
      <c r="Q252" s="118">
        <f t="shared" si="23"/>
        <v>5</v>
      </c>
    </row>
    <row r="253" spans="1:17" x14ac:dyDescent="0.3">
      <c r="A253" s="129">
        <v>0</v>
      </c>
      <c r="B253" s="130">
        <v>23</v>
      </c>
      <c r="C253" s="130" t="s">
        <v>278</v>
      </c>
      <c r="D253" s="11">
        <v>2</v>
      </c>
      <c r="E253" s="11">
        <v>1</v>
      </c>
      <c r="F253" s="11">
        <v>1</v>
      </c>
      <c r="G253" s="114">
        <f t="shared" si="18"/>
        <v>4</v>
      </c>
      <c r="H253" s="11">
        <v>1</v>
      </c>
      <c r="I253" s="114">
        <f t="shared" si="19"/>
        <v>4</v>
      </c>
      <c r="J253" s="11">
        <v>1</v>
      </c>
      <c r="K253" s="11">
        <v>1</v>
      </c>
      <c r="L253" s="11">
        <v>1</v>
      </c>
      <c r="M253" s="11">
        <v>1</v>
      </c>
      <c r="N253" s="115">
        <f t="shared" si="20"/>
        <v>17</v>
      </c>
      <c r="O253" s="116">
        <f t="shared" si="21"/>
        <v>9</v>
      </c>
      <c r="P253" s="117">
        <f t="shared" si="22"/>
        <v>8</v>
      </c>
      <c r="Q253" s="118">
        <f t="shared" si="23"/>
        <v>5</v>
      </c>
    </row>
    <row r="254" spans="1:17" x14ac:dyDescent="0.3">
      <c r="A254" s="129">
        <v>0</v>
      </c>
      <c r="B254" s="130">
        <v>23</v>
      </c>
      <c r="C254" s="130" t="s">
        <v>278</v>
      </c>
      <c r="D254" s="11">
        <v>4</v>
      </c>
      <c r="E254" s="11">
        <v>2</v>
      </c>
      <c r="F254" s="11">
        <v>2</v>
      </c>
      <c r="G254" s="114">
        <f t="shared" si="18"/>
        <v>3</v>
      </c>
      <c r="H254" s="11">
        <v>2</v>
      </c>
      <c r="I254" s="114">
        <f t="shared" si="19"/>
        <v>3</v>
      </c>
      <c r="J254" s="11">
        <v>2</v>
      </c>
      <c r="K254" s="11">
        <v>1</v>
      </c>
      <c r="L254" s="11">
        <v>2</v>
      </c>
      <c r="M254" s="11">
        <v>2</v>
      </c>
      <c r="N254" s="115">
        <f t="shared" si="20"/>
        <v>23</v>
      </c>
      <c r="O254" s="116">
        <f t="shared" si="21"/>
        <v>8</v>
      </c>
      <c r="P254" s="117">
        <f t="shared" si="22"/>
        <v>15</v>
      </c>
      <c r="Q254" s="118">
        <f t="shared" si="23"/>
        <v>9</v>
      </c>
    </row>
    <row r="255" spans="1:17" x14ac:dyDescent="0.3">
      <c r="A255" s="129">
        <v>1</v>
      </c>
      <c r="B255" s="130">
        <v>22</v>
      </c>
      <c r="C255" s="130" t="s">
        <v>278</v>
      </c>
      <c r="D255" s="11">
        <v>2</v>
      </c>
      <c r="E255" s="11">
        <v>4</v>
      </c>
      <c r="F255" s="11">
        <v>1</v>
      </c>
      <c r="G255" s="114">
        <f t="shared" si="18"/>
        <v>4</v>
      </c>
      <c r="H255" s="11">
        <v>3</v>
      </c>
      <c r="I255" s="114">
        <f t="shared" si="19"/>
        <v>2</v>
      </c>
      <c r="J255" s="11">
        <v>1</v>
      </c>
      <c r="K255" s="11">
        <v>1</v>
      </c>
      <c r="L255" s="11">
        <v>2</v>
      </c>
      <c r="M255" s="11">
        <v>2</v>
      </c>
      <c r="N255" s="115">
        <f t="shared" si="20"/>
        <v>22</v>
      </c>
      <c r="O255" s="116">
        <f t="shared" si="21"/>
        <v>9</v>
      </c>
      <c r="P255" s="117">
        <f t="shared" si="22"/>
        <v>13</v>
      </c>
      <c r="Q255" s="118">
        <f t="shared" si="23"/>
        <v>7</v>
      </c>
    </row>
    <row r="256" spans="1:17" x14ac:dyDescent="0.3">
      <c r="A256" s="129">
        <v>0</v>
      </c>
      <c r="B256" s="130">
        <v>22</v>
      </c>
      <c r="C256" s="130" t="s">
        <v>278</v>
      </c>
      <c r="D256" s="11">
        <v>2</v>
      </c>
      <c r="E256" s="11">
        <v>3</v>
      </c>
      <c r="F256" s="11">
        <v>1</v>
      </c>
      <c r="G256" s="114">
        <f t="shared" si="18"/>
        <v>4</v>
      </c>
      <c r="H256" s="11">
        <v>1</v>
      </c>
      <c r="I256" s="114">
        <f t="shared" si="19"/>
        <v>4</v>
      </c>
      <c r="J256" s="11">
        <v>1</v>
      </c>
      <c r="K256" s="11">
        <v>1</v>
      </c>
      <c r="L256" s="11">
        <v>2</v>
      </c>
      <c r="M256" s="11">
        <v>2</v>
      </c>
      <c r="N256" s="115">
        <f t="shared" si="20"/>
        <v>21</v>
      </c>
      <c r="O256" s="116">
        <f t="shared" si="21"/>
        <v>9</v>
      </c>
      <c r="P256" s="117">
        <f t="shared" si="22"/>
        <v>12</v>
      </c>
      <c r="Q256" s="118">
        <f t="shared" si="23"/>
        <v>7</v>
      </c>
    </row>
    <row r="257" spans="1:17" x14ac:dyDescent="0.3">
      <c r="A257" s="129">
        <v>0</v>
      </c>
      <c r="B257" s="130">
        <v>22</v>
      </c>
      <c r="C257" s="130" t="s">
        <v>278</v>
      </c>
      <c r="D257" s="11">
        <v>1</v>
      </c>
      <c r="E257" s="11">
        <v>1</v>
      </c>
      <c r="F257" s="11">
        <v>2</v>
      </c>
      <c r="G257" s="114">
        <f t="shared" si="18"/>
        <v>3</v>
      </c>
      <c r="H257" s="11">
        <v>1</v>
      </c>
      <c r="I257" s="114">
        <f t="shared" si="19"/>
        <v>4</v>
      </c>
      <c r="J257" s="11">
        <v>1</v>
      </c>
      <c r="K257" s="11">
        <v>2</v>
      </c>
      <c r="L257" s="11">
        <v>2</v>
      </c>
      <c r="M257" s="11">
        <v>1</v>
      </c>
      <c r="N257" s="115">
        <f t="shared" si="20"/>
        <v>18</v>
      </c>
      <c r="O257" s="116">
        <f t="shared" si="21"/>
        <v>8</v>
      </c>
      <c r="P257" s="117">
        <f t="shared" si="22"/>
        <v>10</v>
      </c>
      <c r="Q257" s="118">
        <f t="shared" si="23"/>
        <v>8</v>
      </c>
    </row>
    <row r="258" spans="1:17" x14ac:dyDescent="0.3">
      <c r="A258" s="129">
        <v>0</v>
      </c>
      <c r="B258" s="130">
        <v>22</v>
      </c>
      <c r="C258" s="130" t="s">
        <v>278</v>
      </c>
      <c r="D258" s="11">
        <v>2</v>
      </c>
      <c r="E258" s="11">
        <v>3</v>
      </c>
      <c r="F258" s="11">
        <v>2</v>
      </c>
      <c r="G258" s="114">
        <f t="shared" ref="G258:G321" si="24">(4+1)-F258</f>
        <v>3</v>
      </c>
      <c r="H258" s="11">
        <v>3</v>
      </c>
      <c r="I258" s="114">
        <f t="shared" ref="I258:I321" si="25">5-H258</f>
        <v>2</v>
      </c>
      <c r="J258" s="11">
        <v>2</v>
      </c>
      <c r="K258" s="11">
        <v>3</v>
      </c>
      <c r="L258" s="11">
        <v>3</v>
      </c>
      <c r="M258" s="11">
        <v>2</v>
      </c>
      <c r="N258" s="115">
        <f t="shared" ref="N258:N321" si="26">SUM(D258:M258)</f>
        <v>25</v>
      </c>
      <c r="O258" s="116">
        <f t="shared" ref="O258:O321" si="27">SUM(G258:I258)</f>
        <v>8</v>
      </c>
      <c r="P258" s="117">
        <f t="shared" ref="P258:P321" si="28">SUM(D258,E258,F258,J258:M258)</f>
        <v>17</v>
      </c>
      <c r="Q258" s="118">
        <f t="shared" ref="Q258:Q321" si="29">SUM(F258,J258:M258)</f>
        <v>12</v>
      </c>
    </row>
    <row r="259" spans="1:17" x14ac:dyDescent="0.3">
      <c r="A259" s="129">
        <v>0</v>
      </c>
      <c r="B259" s="130">
        <v>22</v>
      </c>
      <c r="C259" s="130" t="s">
        <v>278</v>
      </c>
      <c r="D259" s="11">
        <v>3</v>
      </c>
      <c r="E259" s="11">
        <v>2</v>
      </c>
      <c r="F259" s="11">
        <v>1</v>
      </c>
      <c r="G259" s="114">
        <f t="shared" si="24"/>
        <v>4</v>
      </c>
      <c r="H259" s="11">
        <v>2</v>
      </c>
      <c r="I259" s="114">
        <f t="shared" si="25"/>
        <v>3</v>
      </c>
      <c r="J259" s="11">
        <v>1</v>
      </c>
      <c r="K259" s="11">
        <v>1</v>
      </c>
      <c r="L259" s="11">
        <v>1</v>
      </c>
      <c r="M259" s="11">
        <v>1</v>
      </c>
      <c r="N259" s="115">
        <f t="shared" si="26"/>
        <v>19</v>
      </c>
      <c r="O259" s="116">
        <f t="shared" si="27"/>
        <v>9</v>
      </c>
      <c r="P259" s="117">
        <f t="shared" si="28"/>
        <v>10</v>
      </c>
      <c r="Q259" s="118">
        <f t="shared" si="29"/>
        <v>5</v>
      </c>
    </row>
    <row r="260" spans="1:17" x14ac:dyDescent="0.3">
      <c r="A260" s="129">
        <v>0</v>
      </c>
      <c r="B260" s="130">
        <v>22</v>
      </c>
      <c r="C260" s="130" t="s">
        <v>278</v>
      </c>
      <c r="D260" s="11">
        <v>3</v>
      </c>
      <c r="E260" s="11">
        <v>3</v>
      </c>
      <c r="F260" s="11">
        <v>2</v>
      </c>
      <c r="G260" s="114">
        <f t="shared" si="24"/>
        <v>3</v>
      </c>
      <c r="H260" s="11">
        <v>3</v>
      </c>
      <c r="I260" s="114">
        <f t="shared" si="25"/>
        <v>2</v>
      </c>
      <c r="J260" s="11">
        <v>2</v>
      </c>
      <c r="K260" s="11">
        <v>2</v>
      </c>
      <c r="L260" s="11">
        <v>3</v>
      </c>
      <c r="M260" s="11">
        <v>2</v>
      </c>
      <c r="N260" s="115">
        <f t="shared" si="26"/>
        <v>25</v>
      </c>
      <c r="O260" s="116">
        <f t="shared" si="27"/>
        <v>8</v>
      </c>
      <c r="P260" s="117">
        <f t="shared" si="28"/>
        <v>17</v>
      </c>
      <c r="Q260" s="118">
        <f t="shared" si="29"/>
        <v>11</v>
      </c>
    </row>
    <row r="261" spans="1:17" x14ac:dyDescent="0.3">
      <c r="A261" s="129">
        <v>0</v>
      </c>
      <c r="B261" s="130">
        <v>22</v>
      </c>
      <c r="C261" s="130" t="s">
        <v>278</v>
      </c>
      <c r="D261" s="11">
        <v>2</v>
      </c>
      <c r="E261" s="11">
        <v>3</v>
      </c>
      <c r="F261" s="11">
        <v>1</v>
      </c>
      <c r="G261" s="114">
        <f t="shared" si="24"/>
        <v>4</v>
      </c>
      <c r="H261" s="11">
        <v>1</v>
      </c>
      <c r="I261" s="114">
        <f t="shared" si="25"/>
        <v>4</v>
      </c>
      <c r="J261" s="11">
        <v>1</v>
      </c>
      <c r="K261" s="11">
        <v>2</v>
      </c>
      <c r="L261" s="11">
        <v>3</v>
      </c>
      <c r="M261" s="11">
        <v>1</v>
      </c>
      <c r="N261" s="115">
        <f t="shared" si="26"/>
        <v>22</v>
      </c>
      <c r="O261" s="116">
        <f t="shared" si="27"/>
        <v>9</v>
      </c>
      <c r="P261" s="117">
        <f t="shared" si="28"/>
        <v>13</v>
      </c>
      <c r="Q261" s="118">
        <f t="shared" si="29"/>
        <v>8</v>
      </c>
    </row>
    <row r="262" spans="1:17" x14ac:dyDescent="0.3">
      <c r="A262" s="129">
        <v>0</v>
      </c>
      <c r="B262" s="130">
        <v>22</v>
      </c>
      <c r="C262" s="130" t="s">
        <v>278</v>
      </c>
      <c r="D262" s="11">
        <v>2</v>
      </c>
      <c r="E262" s="11">
        <v>2</v>
      </c>
      <c r="F262" s="11">
        <v>3</v>
      </c>
      <c r="G262" s="114">
        <f t="shared" si="24"/>
        <v>2</v>
      </c>
      <c r="H262" s="11">
        <v>2</v>
      </c>
      <c r="I262" s="114">
        <f t="shared" si="25"/>
        <v>3</v>
      </c>
      <c r="J262" s="11">
        <v>1</v>
      </c>
      <c r="K262" s="11">
        <v>1</v>
      </c>
      <c r="L262" s="11">
        <v>1</v>
      </c>
      <c r="M262" s="11">
        <v>1</v>
      </c>
      <c r="N262" s="115">
        <f t="shared" si="26"/>
        <v>18</v>
      </c>
      <c r="O262" s="116">
        <f t="shared" si="27"/>
        <v>7</v>
      </c>
      <c r="P262" s="117">
        <f t="shared" si="28"/>
        <v>11</v>
      </c>
      <c r="Q262" s="118">
        <f t="shared" si="29"/>
        <v>7</v>
      </c>
    </row>
    <row r="263" spans="1:17" x14ac:dyDescent="0.3">
      <c r="A263" s="129">
        <v>0</v>
      </c>
      <c r="B263" s="130">
        <v>22</v>
      </c>
      <c r="C263" s="130" t="s">
        <v>278</v>
      </c>
      <c r="D263" s="11">
        <v>2</v>
      </c>
      <c r="E263" s="11">
        <v>2</v>
      </c>
      <c r="F263" s="11">
        <v>1</v>
      </c>
      <c r="G263" s="114">
        <f t="shared" si="24"/>
        <v>4</v>
      </c>
      <c r="H263" s="11">
        <v>3</v>
      </c>
      <c r="I263" s="114">
        <f t="shared" si="25"/>
        <v>2</v>
      </c>
      <c r="J263" s="11">
        <v>2</v>
      </c>
      <c r="K263" s="11">
        <v>1</v>
      </c>
      <c r="L263" s="11">
        <v>2</v>
      </c>
      <c r="M263" s="11">
        <v>1</v>
      </c>
      <c r="N263" s="115">
        <f t="shared" si="26"/>
        <v>20</v>
      </c>
      <c r="O263" s="116">
        <f t="shared" si="27"/>
        <v>9</v>
      </c>
      <c r="P263" s="117">
        <f t="shared" si="28"/>
        <v>11</v>
      </c>
      <c r="Q263" s="118">
        <f t="shared" si="29"/>
        <v>7</v>
      </c>
    </row>
    <row r="264" spans="1:17" x14ac:dyDescent="0.3">
      <c r="A264" s="129">
        <v>0</v>
      </c>
      <c r="B264" s="130">
        <v>22</v>
      </c>
      <c r="C264" s="130" t="s">
        <v>278</v>
      </c>
      <c r="D264" s="11">
        <v>1</v>
      </c>
      <c r="E264" s="11">
        <v>4</v>
      </c>
      <c r="F264" s="11">
        <v>2</v>
      </c>
      <c r="G264" s="114">
        <f t="shared" si="24"/>
        <v>3</v>
      </c>
      <c r="H264" s="11">
        <v>4</v>
      </c>
      <c r="I264" s="114">
        <f t="shared" si="25"/>
        <v>1</v>
      </c>
      <c r="J264" s="11">
        <v>2</v>
      </c>
      <c r="K264" s="11">
        <v>2</v>
      </c>
      <c r="L264" s="11">
        <v>1</v>
      </c>
      <c r="M264" s="11">
        <v>2</v>
      </c>
      <c r="N264" s="115">
        <f t="shared" si="26"/>
        <v>22</v>
      </c>
      <c r="O264" s="116">
        <f t="shared" si="27"/>
        <v>8</v>
      </c>
      <c r="P264" s="117">
        <f t="shared" si="28"/>
        <v>14</v>
      </c>
      <c r="Q264" s="118">
        <f t="shared" si="29"/>
        <v>9</v>
      </c>
    </row>
    <row r="265" spans="1:17" x14ac:dyDescent="0.3">
      <c r="A265" s="129">
        <v>0</v>
      </c>
      <c r="B265" s="130">
        <v>22</v>
      </c>
      <c r="C265" s="130" t="s">
        <v>278</v>
      </c>
      <c r="D265" s="11">
        <v>1</v>
      </c>
      <c r="E265" s="11">
        <v>3</v>
      </c>
      <c r="F265" s="11">
        <v>1</v>
      </c>
      <c r="G265" s="114">
        <f t="shared" si="24"/>
        <v>4</v>
      </c>
      <c r="H265" s="11">
        <v>3</v>
      </c>
      <c r="I265" s="114">
        <f t="shared" si="25"/>
        <v>2</v>
      </c>
      <c r="J265" s="11">
        <v>4</v>
      </c>
      <c r="K265" s="11">
        <v>1</v>
      </c>
      <c r="L265" s="11">
        <v>1</v>
      </c>
      <c r="M265" s="11">
        <v>1</v>
      </c>
      <c r="N265" s="115">
        <f t="shared" si="26"/>
        <v>21</v>
      </c>
      <c r="O265" s="116">
        <f t="shared" si="27"/>
        <v>9</v>
      </c>
      <c r="P265" s="117">
        <f t="shared" si="28"/>
        <v>12</v>
      </c>
      <c r="Q265" s="118">
        <f t="shared" si="29"/>
        <v>8</v>
      </c>
    </row>
    <row r="266" spans="1:17" x14ac:dyDescent="0.3">
      <c r="A266" s="129">
        <v>0</v>
      </c>
      <c r="B266" s="130">
        <v>22</v>
      </c>
      <c r="C266" s="130" t="s">
        <v>278</v>
      </c>
      <c r="D266" s="11">
        <v>3</v>
      </c>
      <c r="E266" s="11">
        <v>3</v>
      </c>
      <c r="F266" s="11">
        <v>2</v>
      </c>
      <c r="G266" s="114">
        <f t="shared" si="24"/>
        <v>3</v>
      </c>
      <c r="H266" s="11">
        <v>1</v>
      </c>
      <c r="I266" s="114">
        <f t="shared" si="25"/>
        <v>4</v>
      </c>
      <c r="J266" s="11">
        <v>1</v>
      </c>
      <c r="K266" s="11">
        <v>1</v>
      </c>
      <c r="L266" s="11">
        <v>2</v>
      </c>
      <c r="M266" s="11">
        <v>1</v>
      </c>
      <c r="N266" s="115">
        <f t="shared" si="26"/>
        <v>21</v>
      </c>
      <c r="O266" s="116">
        <f t="shared" si="27"/>
        <v>8</v>
      </c>
      <c r="P266" s="117">
        <f t="shared" si="28"/>
        <v>13</v>
      </c>
      <c r="Q266" s="118">
        <f t="shared" si="29"/>
        <v>7</v>
      </c>
    </row>
    <row r="267" spans="1:17" x14ac:dyDescent="0.3">
      <c r="A267" s="129">
        <v>0</v>
      </c>
      <c r="B267" s="130">
        <v>22</v>
      </c>
      <c r="C267" s="130" t="s">
        <v>278</v>
      </c>
      <c r="D267" s="11">
        <v>2</v>
      </c>
      <c r="E267" s="11">
        <v>3</v>
      </c>
      <c r="F267" s="11">
        <v>1</v>
      </c>
      <c r="G267" s="114">
        <f t="shared" si="24"/>
        <v>4</v>
      </c>
      <c r="H267" s="11">
        <v>4</v>
      </c>
      <c r="I267" s="114">
        <f t="shared" si="25"/>
        <v>1</v>
      </c>
      <c r="J267" s="11">
        <v>1</v>
      </c>
      <c r="K267" s="11">
        <v>1</v>
      </c>
      <c r="L267" s="11">
        <v>2</v>
      </c>
      <c r="M267" s="11">
        <v>1</v>
      </c>
      <c r="N267" s="115">
        <f t="shared" si="26"/>
        <v>20</v>
      </c>
      <c r="O267" s="116">
        <f t="shared" si="27"/>
        <v>9</v>
      </c>
      <c r="P267" s="117">
        <f t="shared" si="28"/>
        <v>11</v>
      </c>
      <c r="Q267" s="118">
        <f t="shared" si="29"/>
        <v>6</v>
      </c>
    </row>
    <row r="268" spans="1:17" x14ac:dyDescent="0.3">
      <c r="A268" s="129">
        <v>0</v>
      </c>
      <c r="B268" s="130">
        <v>22</v>
      </c>
      <c r="C268" s="130" t="s">
        <v>278</v>
      </c>
      <c r="D268" s="11">
        <v>2</v>
      </c>
      <c r="E268" s="11">
        <v>3</v>
      </c>
      <c r="F268" s="11">
        <v>3</v>
      </c>
      <c r="G268" s="114">
        <f t="shared" si="24"/>
        <v>2</v>
      </c>
      <c r="H268" s="11">
        <v>4</v>
      </c>
      <c r="I268" s="114">
        <f t="shared" si="25"/>
        <v>1</v>
      </c>
      <c r="J268" s="11">
        <v>2</v>
      </c>
      <c r="K268" s="11">
        <v>2</v>
      </c>
      <c r="L268" s="11">
        <v>2</v>
      </c>
      <c r="M268" s="11">
        <v>3</v>
      </c>
      <c r="N268" s="115">
        <f t="shared" si="26"/>
        <v>24</v>
      </c>
      <c r="O268" s="116">
        <f t="shared" si="27"/>
        <v>7</v>
      </c>
      <c r="P268" s="117">
        <f t="shared" si="28"/>
        <v>17</v>
      </c>
      <c r="Q268" s="118">
        <f t="shared" si="29"/>
        <v>12</v>
      </c>
    </row>
    <row r="269" spans="1:17" x14ac:dyDescent="0.3">
      <c r="A269" s="129">
        <v>0</v>
      </c>
      <c r="B269" s="130">
        <v>22</v>
      </c>
      <c r="C269" s="130" t="s">
        <v>278</v>
      </c>
      <c r="D269" s="11">
        <v>1</v>
      </c>
      <c r="E269" s="11">
        <v>3</v>
      </c>
      <c r="F269" s="11">
        <v>1</v>
      </c>
      <c r="G269" s="114">
        <f t="shared" si="24"/>
        <v>4</v>
      </c>
      <c r="H269" s="11">
        <v>3</v>
      </c>
      <c r="I269" s="114">
        <f t="shared" si="25"/>
        <v>2</v>
      </c>
      <c r="J269" s="11">
        <v>1</v>
      </c>
      <c r="K269" s="11">
        <v>1</v>
      </c>
      <c r="L269" s="11">
        <v>1</v>
      </c>
      <c r="M269" s="11">
        <v>2</v>
      </c>
      <c r="N269" s="115">
        <f t="shared" si="26"/>
        <v>19</v>
      </c>
      <c r="O269" s="116">
        <f t="shared" si="27"/>
        <v>9</v>
      </c>
      <c r="P269" s="117">
        <f t="shared" si="28"/>
        <v>10</v>
      </c>
      <c r="Q269" s="118">
        <f t="shared" si="29"/>
        <v>6</v>
      </c>
    </row>
    <row r="270" spans="1:17" x14ac:dyDescent="0.3">
      <c r="A270" s="129">
        <v>1</v>
      </c>
      <c r="B270" s="130">
        <v>22</v>
      </c>
      <c r="C270" s="130" t="s">
        <v>278</v>
      </c>
      <c r="D270" s="11">
        <v>1</v>
      </c>
      <c r="E270" s="11">
        <v>1</v>
      </c>
      <c r="F270" s="11">
        <v>1</v>
      </c>
      <c r="G270" s="114">
        <f t="shared" si="24"/>
        <v>4</v>
      </c>
      <c r="H270" s="11">
        <v>1</v>
      </c>
      <c r="I270" s="114">
        <f t="shared" si="25"/>
        <v>4</v>
      </c>
      <c r="J270" s="11">
        <v>1</v>
      </c>
      <c r="K270" s="11">
        <v>1</v>
      </c>
      <c r="L270" s="11">
        <v>1</v>
      </c>
      <c r="M270" s="11">
        <v>1</v>
      </c>
      <c r="N270" s="115">
        <f t="shared" si="26"/>
        <v>16</v>
      </c>
      <c r="O270" s="116">
        <f t="shared" si="27"/>
        <v>9</v>
      </c>
      <c r="P270" s="117">
        <f t="shared" si="28"/>
        <v>7</v>
      </c>
      <c r="Q270" s="118">
        <f t="shared" si="29"/>
        <v>5</v>
      </c>
    </row>
    <row r="271" spans="1:17" x14ac:dyDescent="0.3">
      <c r="A271" s="129">
        <v>1</v>
      </c>
      <c r="B271" s="130">
        <v>22</v>
      </c>
      <c r="C271" s="130" t="s">
        <v>278</v>
      </c>
      <c r="D271" s="11">
        <v>3</v>
      </c>
      <c r="E271" s="11">
        <v>3</v>
      </c>
      <c r="F271" s="11">
        <v>1</v>
      </c>
      <c r="G271" s="114">
        <f t="shared" si="24"/>
        <v>4</v>
      </c>
      <c r="H271" s="11">
        <v>2</v>
      </c>
      <c r="I271" s="114">
        <f t="shared" si="25"/>
        <v>3</v>
      </c>
      <c r="J271" s="11">
        <v>2</v>
      </c>
      <c r="K271" s="11">
        <v>1</v>
      </c>
      <c r="L271" s="11">
        <v>2</v>
      </c>
      <c r="M271" s="11">
        <v>1</v>
      </c>
      <c r="N271" s="115">
        <f t="shared" si="26"/>
        <v>22</v>
      </c>
      <c r="O271" s="116">
        <f t="shared" si="27"/>
        <v>9</v>
      </c>
      <c r="P271" s="117">
        <f t="shared" si="28"/>
        <v>13</v>
      </c>
      <c r="Q271" s="118">
        <f t="shared" si="29"/>
        <v>7</v>
      </c>
    </row>
    <row r="272" spans="1:17" x14ac:dyDescent="0.3">
      <c r="A272" s="129">
        <v>1</v>
      </c>
      <c r="B272" s="130">
        <v>22</v>
      </c>
      <c r="C272" s="130" t="s">
        <v>278</v>
      </c>
      <c r="D272" s="11">
        <v>3</v>
      </c>
      <c r="E272" s="11">
        <v>3</v>
      </c>
      <c r="F272" s="11">
        <v>2</v>
      </c>
      <c r="G272" s="114">
        <f t="shared" si="24"/>
        <v>3</v>
      </c>
      <c r="H272" s="11">
        <v>3</v>
      </c>
      <c r="I272" s="114">
        <f t="shared" si="25"/>
        <v>2</v>
      </c>
      <c r="J272" s="11">
        <v>1</v>
      </c>
      <c r="K272" s="11">
        <v>1</v>
      </c>
      <c r="L272" s="11">
        <v>2</v>
      </c>
      <c r="M272" s="11">
        <v>2</v>
      </c>
      <c r="N272" s="115">
        <f t="shared" si="26"/>
        <v>22</v>
      </c>
      <c r="O272" s="116">
        <f t="shared" si="27"/>
        <v>8</v>
      </c>
      <c r="P272" s="117">
        <f t="shared" si="28"/>
        <v>14</v>
      </c>
      <c r="Q272" s="118">
        <f t="shared" si="29"/>
        <v>8</v>
      </c>
    </row>
    <row r="273" spans="1:17" x14ac:dyDescent="0.3">
      <c r="A273" s="129">
        <v>0</v>
      </c>
      <c r="B273" s="130">
        <v>22</v>
      </c>
      <c r="C273" s="130" t="s">
        <v>278</v>
      </c>
      <c r="D273" s="11">
        <v>1</v>
      </c>
      <c r="E273" s="11">
        <v>2</v>
      </c>
      <c r="F273" s="11">
        <v>1</v>
      </c>
      <c r="G273" s="114">
        <f t="shared" si="24"/>
        <v>4</v>
      </c>
      <c r="H273" s="11">
        <v>1</v>
      </c>
      <c r="I273" s="114">
        <f t="shared" si="25"/>
        <v>4</v>
      </c>
      <c r="J273" s="11">
        <v>1</v>
      </c>
      <c r="K273" s="11">
        <v>1</v>
      </c>
      <c r="L273" s="11">
        <v>2</v>
      </c>
      <c r="M273" s="11">
        <v>1</v>
      </c>
      <c r="N273" s="115">
        <f t="shared" si="26"/>
        <v>18</v>
      </c>
      <c r="O273" s="116">
        <f t="shared" si="27"/>
        <v>9</v>
      </c>
      <c r="P273" s="117">
        <f t="shared" si="28"/>
        <v>9</v>
      </c>
      <c r="Q273" s="118">
        <f t="shared" si="29"/>
        <v>6</v>
      </c>
    </row>
    <row r="274" spans="1:17" x14ac:dyDescent="0.3">
      <c r="A274" s="129">
        <v>0</v>
      </c>
      <c r="B274" s="130">
        <v>22</v>
      </c>
      <c r="C274" s="130" t="s">
        <v>278</v>
      </c>
      <c r="D274" s="11">
        <v>1</v>
      </c>
      <c r="E274" s="11">
        <v>2</v>
      </c>
      <c r="F274" s="11">
        <v>2</v>
      </c>
      <c r="G274" s="114">
        <f t="shared" si="24"/>
        <v>3</v>
      </c>
      <c r="H274" s="11">
        <v>2</v>
      </c>
      <c r="I274" s="114">
        <f t="shared" si="25"/>
        <v>3</v>
      </c>
      <c r="J274" s="11">
        <v>1</v>
      </c>
      <c r="K274" s="11">
        <v>1</v>
      </c>
      <c r="L274" s="11">
        <v>1</v>
      </c>
      <c r="M274" s="11">
        <v>2</v>
      </c>
      <c r="N274" s="115">
        <f t="shared" si="26"/>
        <v>18</v>
      </c>
      <c r="O274" s="116">
        <f t="shared" si="27"/>
        <v>8</v>
      </c>
      <c r="P274" s="117">
        <f t="shared" si="28"/>
        <v>10</v>
      </c>
      <c r="Q274" s="118">
        <f t="shared" si="29"/>
        <v>7</v>
      </c>
    </row>
    <row r="275" spans="1:17" x14ac:dyDescent="0.3">
      <c r="A275" s="129">
        <v>1</v>
      </c>
      <c r="B275" s="130">
        <v>22</v>
      </c>
      <c r="C275" s="130" t="s">
        <v>278</v>
      </c>
      <c r="D275" s="11">
        <v>1</v>
      </c>
      <c r="E275" s="11">
        <v>1</v>
      </c>
      <c r="F275" s="11">
        <v>1</v>
      </c>
      <c r="G275" s="114">
        <f t="shared" si="24"/>
        <v>4</v>
      </c>
      <c r="H275" s="11">
        <v>1</v>
      </c>
      <c r="I275" s="114">
        <f t="shared" si="25"/>
        <v>4</v>
      </c>
      <c r="J275" s="11">
        <v>1</v>
      </c>
      <c r="K275" s="11">
        <v>1</v>
      </c>
      <c r="L275" s="11">
        <v>1</v>
      </c>
      <c r="M275" s="11">
        <v>1</v>
      </c>
      <c r="N275" s="115">
        <f t="shared" si="26"/>
        <v>16</v>
      </c>
      <c r="O275" s="116">
        <f t="shared" si="27"/>
        <v>9</v>
      </c>
      <c r="P275" s="117">
        <f t="shared" si="28"/>
        <v>7</v>
      </c>
      <c r="Q275" s="118">
        <f t="shared" si="29"/>
        <v>5</v>
      </c>
    </row>
    <row r="276" spans="1:17" x14ac:dyDescent="0.3">
      <c r="A276" s="129">
        <v>1</v>
      </c>
      <c r="B276" s="130">
        <v>22</v>
      </c>
      <c r="C276" s="130" t="s">
        <v>278</v>
      </c>
      <c r="D276" s="11">
        <v>4</v>
      </c>
      <c r="E276" s="11">
        <v>1</v>
      </c>
      <c r="F276" s="11">
        <v>2</v>
      </c>
      <c r="G276" s="114">
        <f t="shared" si="24"/>
        <v>3</v>
      </c>
      <c r="H276" s="11">
        <v>2</v>
      </c>
      <c r="I276" s="114">
        <f t="shared" si="25"/>
        <v>3</v>
      </c>
      <c r="J276" s="11">
        <v>3</v>
      </c>
      <c r="K276" s="11">
        <v>1</v>
      </c>
      <c r="L276" s="11">
        <v>3</v>
      </c>
      <c r="M276" s="11">
        <v>1</v>
      </c>
      <c r="N276" s="115">
        <f t="shared" si="26"/>
        <v>23</v>
      </c>
      <c r="O276" s="116">
        <f t="shared" si="27"/>
        <v>8</v>
      </c>
      <c r="P276" s="117">
        <f t="shared" si="28"/>
        <v>15</v>
      </c>
      <c r="Q276" s="118">
        <f t="shared" si="29"/>
        <v>10</v>
      </c>
    </row>
    <row r="277" spans="1:17" x14ac:dyDescent="0.3">
      <c r="A277" s="129">
        <v>1</v>
      </c>
      <c r="B277" s="130">
        <v>22</v>
      </c>
      <c r="C277" s="130" t="s">
        <v>278</v>
      </c>
      <c r="D277" s="11">
        <v>2</v>
      </c>
      <c r="E277" s="11">
        <v>4</v>
      </c>
      <c r="F277" s="11">
        <v>3</v>
      </c>
      <c r="G277" s="114">
        <f t="shared" si="24"/>
        <v>2</v>
      </c>
      <c r="H277" s="11">
        <v>3</v>
      </c>
      <c r="I277" s="114">
        <f t="shared" si="25"/>
        <v>2</v>
      </c>
      <c r="J277" s="11">
        <v>2</v>
      </c>
      <c r="K277" s="11">
        <v>2</v>
      </c>
      <c r="L277" s="11">
        <v>1</v>
      </c>
      <c r="M277" s="11">
        <v>3</v>
      </c>
      <c r="N277" s="115">
        <f t="shared" si="26"/>
        <v>24</v>
      </c>
      <c r="O277" s="116">
        <f t="shared" si="27"/>
        <v>7</v>
      </c>
      <c r="P277" s="117">
        <f t="shared" si="28"/>
        <v>17</v>
      </c>
      <c r="Q277" s="118">
        <f t="shared" si="29"/>
        <v>11</v>
      </c>
    </row>
    <row r="278" spans="1:17" x14ac:dyDescent="0.3">
      <c r="A278" s="129">
        <v>0</v>
      </c>
      <c r="B278" s="130">
        <v>22</v>
      </c>
      <c r="C278" s="130" t="s">
        <v>278</v>
      </c>
      <c r="D278" s="11">
        <v>1</v>
      </c>
      <c r="E278" s="11">
        <v>4</v>
      </c>
      <c r="F278" s="11">
        <v>1</v>
      </c>
      <c r="G278" s="114">
        <f t="shared" si="24"/>
        <v>4</v>
      </c>
      <c r="H278" s="11">
        <v>2</v>
      </c>
      <c r="I278" s="114">
        <f t="shared" si="25"/>
        <v>3</v>
      </c>
      <c r="J278" s="11">
        <v>1</v>
      </c>
      <c r="K278" s="11">
        <v>1</v>
      </c>
      <c r="L278" s="11">
        <v>1</v>
      </c>
      <c r="M278" s="11">
        <v>1</v>
      </c>
      <c r="N278" s="115">
        <f t="shared" si="26"/>
        <v>19</v>
      </c>
      <c r="O278" s="116">
        <f t="shared" si="27"/>
        <v>9</v>
      </c>
      <c r="P278" s="117">
        <f t="shared" si="28"/>
        <v>10</v>
      </c>
      <c r="Q278" s="118">
        <f t="shared" si="29"/>
        <v>5</v>
      </c>
    </row>
    <row r="279" spans="1:17" x14ac:dyDescent="0.3">
      <c r="A279" s="129">
        <v>0</v>
      </c>
      <c r="B279" s="130">
        <v>22</v>
      </c>
      <c r="C279" s="130" t="s">
        <v>278</v>
      </c>
      <c r="D279" s="11">
        <v>1</v>
      </c>
      <c r="E279" s="11">
        <v>4</v>
      </c>
      <c r="F279" s="11">
        <v>1</v>
      </c>
      <c r="G279" s="114">
        <f t="shared" si="24"/>
        <v>4</v>
      </c>
      <c r="H279" s="11">
        <v>3</v>
      </c>
      <c r="I279" s="114">
        <f t="shared" si="25"/>
        <v>2</v>
      </c>
      <c r="J279" s="11">
        <v>1</v>
      </c>
      <c r="K279" s="11">
        <v>1</v>
      </c>
      <c r="L279" s="11">
        <v>1</v>
      </c>
      <c r="M279" s="11">
        <v>1</v>
      </c>
      <c r="N279" s="115">
        <f t="shared" si="26"/>
        <v>19</v>
      </c>
      <c r="O279" s="116">
        <f t="shared" si="27"/>
        <v>9</v>
      </c>
      <c r="P279" s="117">
        <f t="shared" si="28"/>
        <v>10</v>
      </c>
      <c r="Q279" s="118">
        <f t="shared" si="29"/>
        <v>5</v>
      </c>
    </row>
    <row r="280" spans="1:17" x14ac:dyDescent="0.3">
      <c r="A280" s="129">
        <v>0</v>
      </c>
      <c r="B280" s="130">
        <v>22</v>
      </c>
      <c r="C280" s="130" t="s">
        <v>278</v>
      </c>
      <c r="D280" s="11">
        <v>1</v>
      </c>
      <c r="E280" s="11">
        <v>3</v>
      </c>
      <c r="F280" s="11">
        <v>1</v>
      </c>
      <c r="G280" s="114">
        <f t="shared" si="24"/>
        <v>4</v>
      </c>
      <c r="H280" s="11">
        <v>1</v>
      </c>
      <c r="I280" s="114">
        <f t="shared" si="25"/>
        <v>4</v>
      </c>
      <c r="J280" s="11">
        <v>1</v>
      </c>
      <c r="K280" s="11">
        <v>1</v>
      </c>
      <c r="L280" s="11">
        <v>1</v>
      </c>
      <c r="M280" s="11">
        <v>1</v>
      </c>
      <c r="N280" s="115">
        <f t="shared" si="26"/>
        <v>18</v>
      </c>
      <c r="O280" s="116">
        <f t="shared" si="27"/>
        <v>9</v>
      </c>
      <c r="P280" s="117">
        <f t="shared" si="28"/>
        <v>9</v>
      </c>
      <c r="Q280" s="118">
        <f t="shared" si="29"/>
        <v>5</v>
      </c>
    </row>
    <row r="281" spans="1:17" x14ac:dyDescent="0.3">
      <c r="A281" s="129">
        <v>0</v>
      </c>
      <c r="B281" s="130">
        <v>22</v>
      </c>
      <c r="C281" s="130" t="s">
        <v>278</v>
      </c>
      <c r="D281" s="11">
        <v>3</v>
      </c>
      <c r="E281" s="11">
        <v>3</v>
      </c>
      <c r="F281" s="11">
        <v>3</v>
      </c>
      <c r="G281" s="114">
        <f t="shared" si="24"/>
        <v>2</v>
      </c>
      <c r="H281" s="11">
        <v>2</v>
      </c>
      <c r="I281" s="114">
        <f t="shared" si="25"/>
        <v>3</v>
      </c>
      <c r="J281" s="11">
        <v>2</v>
      </c>
      <c r="K281" s="11">
        <v>2</v>
      </c>
      <c r="L281" s="11">
        <v>2</v>
      </c>
      <c r="M281" s="11">
        <v>2</v>
      </c>
      <c r="N281" s="115">
        <f t="shared" si="26"/>
        <v>24</v>
      </c>
      <c r="O281" s="116">
        <f t="shared" si="27"/>
        <v>7</v>
      </c>
      <c r="P281" s="117">
        <f t="shared" si="28"/>
        <v>17</v>
      </c>
      <c r="Q281" s="118">
        <f t="shared" si="29"/>
        <v>11</v>
      </c>
    </row>
    <row r="282" spans="1:17" x14ac:dyDescent="0.3">
      <c r="A282" s="129">
        <v>0</v>
      </c>
      <c r="B282" s="130">
        <v>22</v>
      </c>
      <c r="C282" s="130" t="s">
        <v>278</v>
      </c>
      <c r="D282" s="11">
        <v>1</v>
      </c>
      <c r="E282" s="11">
        <v>2</v>
      </c>
      <c r="F282" s="11">
        <v>1</v>
      </c>
      <c r="G282" s="114">
        <f t="shared" si="24"/>
        <v>4</v>
      </c>
      <c r="H282" s="11">
        <v>4</v>
      </c>
      <c r="I282" s="114">
        <f t="shared" si="25"/>
        <v>1</v>
      </c>
      <c r="J282" s="11">
        <v>1</v>
      </c>
      <c r="K282" s="11">
        <v>1</v>
      </c>
      <c r="L282" s="11">
        <v>1</v>
      </c>
      <c r="M282" s="11">
        <v>1</v>
      </c>
      <c r="N282" s="115">
        <f t="shared" si="26"/>
        <v>17</v>
      </c>
      <c r="O282" s="116">
        <f t="shared" si="27"/>
        <v>9</v>
      </c>
      <c r="P282" s="117">
        <f t="shared" si="28"/>
        <v>8</v>
      </c>
      <c r="Q282" s="118">
        <f t="shared" si="29"/>
        <v>5</v>
      </c>
    </row>
    <row r="283" spans="1:17" x14ac:dyDescent="0.3">
      <c r="A283" s="129">
        <v>0</v>
      </c>
      <c r="B283" s="130">
        <v>22</v>
      </c>
      <c r="C283" s="130" t="s">
        <v>278</v>
      </c>
      <c r="D283" s="11">
        <v>2</v>
      </c>
      <c r="E283" s="11">
        <v>3</v>
      </c>
      <c r="F283" s="11">
        <v>1</v>
      </c>
      <c r="G283" s="114">
        <f t="shared" si="24"/>
        <v>4</v>
      </c>
      <c r="H283" s="11">
        <v>2</v>
      </c>
      <c r="I283" s="114">
        <f t="shared" si="25"/>
        <v>3</v>
      </c>
      <c r="J283" s="11">
        <v>1</v>
      </c>
      <c r="K283" s="11">
        <v>1</v>
      </c>
      <c r="L283" s="11">
        <v>2</v>
      </c>
      <c r="M283" s="11">
        <v>1</v>
      </c>
      <c r="N283" s="115">
        <f t="shared" si="26"/>
        <v>20</v>
      </c>
      <c r="O283" s="116">
        <f t="shared" si="27"/>
        <v>9</v>
      </c>
      <c r="P283" s="117">
        <f t="shared" si="28"/>
        <v>11</v>
      </c>
      <c r="Q283" s="118">
        <f t="shared" si="29"/>
        <v>6</v>
      </c>
    </row>
    <row r="284" spans="1:17" x14ac:dyDescent="0.3">
      <c r="A284" s="129">
        <v>1</v>
      </c>
      <c r="B284" s="130">
        <v>22</v>
      </c>
      <c r="C284" s="130" t="s">
        <v>278</v>
      </c>
      <c r="D284" s="11">
        <v>1</v>
      </c>
      <c r="E284" s="11">
        <v>1</v>
      </c>
      <c r="F284" s="11">
        <v>1</v>
      </c>
      <c r="G284" s="114">
        <f t="shared" si="24"/>
        <v>4</v>
      </c>
      <c r="H284" s="11">
        <v>3</v>
      </c>
      <c r="I284" s="114">
        <f t="shared" si="25"/>
        <v>2</v>
      </c>
      <c r="J284" s="11">
        <v>2</v>
      </c>
      <c r="K284" s="11">
        <v>1</v>
      </c>
      <c r="L284" s="11">
        <v>1</v>
      </c>
      <c r="M284" s="11">
        <v>3</v>
      </c>
      <c r="N284" s="115">
        <f t="shared" si="26"/>
        <v>19</v>
      </c>
      <c r="O284" s="116">
        <f t="shared" si="27"/>
        <v>9</v>
      </c>
      <c r="P284" s="117">
        <f t="shared" si="28"/>
        <v>10</v>
      </c>
      <c r="Q284" s="118">
        <f t="shared" si="29"/>
        <v>8</v>
      </c>
    </row>
    <row r="285" spans="1:17" x14ac:dyDescent="0.3">
      <c r="A285" s="129">
        <v>1</v>
      </c>
      <c r="B285" s="130">
        <v>22</v>
      </c>
      <c r="C285" s="130" t="s">
        <v>278</v>
      </c>
      <c r="D285" s="11">
        <v>3</v>
      </c>
      <c r="E285" s="11">
        <v>1</v>
      </c>
      <c r="F285" s="11">
        <v>1</v>
      </c>
      <c r="G285" s="114">
        <f t="shared" si="24"/>
        <v>4</v>
      </c>
      <c r="H285" s="11">
        <v>2</v>
      </c>
      <c r="I285" s="114">
        <f t="shared" si="25"/>
        <v>3</v>
      </c>
      <c r="J285" s="11">
        <v>1</v>
      </c>
      <c r="K285" s="11">
        <v>1</v>
      </c>
      <c r="L285" s="11">
        <v>1</v>
      </c>
      <c r="M285" s="11">
        <v>1</v>
      </c>
      <c r="N285" s="115">
        <f t="shared" si="26"/>
        <v>18</v>
      </c>
      <c r="O285" s="116">
        <f t="shared" si="27"/>
        <v>9</v>
      </c>
      <c r="P285" s="117">
        <f t="shared" si="28"/>
        <v>9</v>
      </c>
      <c r="Q285" s="118">
        <f t="shared" si="29"/>
        <v>5</v>
      </c>
    </row>
    <row r="286" spans="1:17" x14ac:dyDescent="0.3">
      <c r="A286" s="129">
        <v>0</v>
      </c>
      <c r="B286" s="130">
        <v>22</v>
      </c>
      <c r="C286" s="130" t="s">
        <v>278</v>
      </c>
      <c r="D286" s="11">
        <v>1</v>
      </c>
      <c r="E286" s="11">
        <v>3</v>
      </c>
      <c r="F286" s="11">
        <v>2</v>
      </c>
      <c r="G286" s="114">
        <f t="shared" si="24"/>
        <v>3</v>
      </c>
      <c r="H286" s="11">
        <v>4</v>
      </c>
      <c r="I286" s="114">
        <f t="shared" si="25"/>
        <v>1</v>
      </c>
      <c r="J286" s="11">
        <v>1</v>
      </c>
      <c r="K286" s="11">
        <v>1</v>
      </c>
      <c r="L286" s="11">
        <v>1</v>
      </c>
      <c r="M286" s="11">
        <v>1</v>
      </c>
      <c r="N286" s="115">
        <f t="shared" si="26"/>
        <v>18</v>
      </c>
      <c r="O286" s="116">
        <f t="shared" si="27"/>
        <v>8</v>
      </c>
      <c r="P286" s="117">
        <f t="shared" si="28"/>
        <v>10</v>
      </c>
      <c r="Q286" s="118">
        <f t="shared" si="29"/>
        <v>6</v>
      </c>
    </row>
    <row r="287" spans="1:17" x14ac:dyDescent="0.3">
      <c r="A287" s="129">
        <v>1</v>
      </c>
      <c r="B287" s="130">
        <v>22</v>
      </c>
      <c r="C287" s="130" t="s">
        <v>278</v>
      </c>
      <c r="D287" s="11">
        <v>2</v>
      </c>
      <c r="E287" s="11">
        <v>2</v>
      </c>
      <c r="F287" s="11">
        <v>1</v>
      </c>
      <c r="G287" s="114">
        <f t="shared" si="24"/>
        <v>4</v>
      </c>
      <c r="H287" s="11">
        <v>2</v>
      </c>
      <c r="I287" s="114">
        <f t="shared" si="25"/>
        <v>3</v>
      </c>
      <c r="J287" s="11">
        <v>2</v>
      </c>
      <c r="K287" s="11">
        <v>1</v>
      </c>
      <c r="L287" s="11">
        <v>3</v>
      </c>
      <c r="M287" s="11">
        <v>1</v>
      </c>
      <c r="N287" s="115">
        <f t="shared" si="26"/>
        <v>21</v>
      </c>
      <c r="O287" s="116">
        <f t="shared" si="27"/>
        <v>9</v>
      </c>
      <c r="P287" s="117">
        <f t="shared" si="28"/>
        <v>12</v>
      </c>
      <c r="Q287" s="118">
        <f t="shared" si="29"/>
        <v>8</v>
      </c>
    </row>
    <row r="288" spans="1:17" x14ac:dyDescent="0.3">
      <c r="A288" s="129">
        <v>0</v>
      </c>
      <c r="B288" s="130">
        <v>22</v>
      </c>
      <c r="C288" s="130" t="s">
        <v>278</v>
      </c>
      <c r="D288" s="11">
        <v>3</v>
      </c>
      <c r="E288" s="11">
        <v>3</v>
      </c>
      <c r="F288" s="11">
        <v>3</v>
      </c>
      <c r="G288" s="114">
        <f t="shared" si="24"/>
        <v>2</v>
      </c>
      <c r="H288" s="11">
        <v>3</v>
      </c>
      <c r="I288" s="114">
        <f t="shared" si="25"/>
        <v>2</v>
      </c>
      <c r="J288" s="11">
        <v>3</v>
      </c>
      <c r="K288" s="11">
        <v>3</v>
      </c>
      <c r="L288" s="11">
        <v>2</v>
      </c>
      <c r="M288" s="11">
        <v>3</v>
      </c>
      <c r="N288" s="115">
        <f t="shared" si="26"/>
        <v>27</v>
      </c>
      <c r="O288" s="116">
        <f t="shared" si="27"/>
        <v>7</v>
      </c>
      <c r="P288" s="117">
        <f t="shared" si="28"/>
        <v>20</v>
      </c>
      <c r="Q288" s="118">
        <f t="shared" si="29"/>
        <v>14</v>
      </c>
    </row>
    <row r="289" spans="1:17" x14ac:dyDescent="0.3">
      <c r="A289" s="129">
        <v>0</v>
      </c>
      <c r="B289" s="130">
        <v>22</v>
      </c>
      <c r="C289" s="130" t="s">
        <v>278</v>
      </c>
      <c r="D289" s="11">
        <v>3</v>
      </c>
      <c r="E289" s="11">
        <v>4</v>
      </c>
      <c r="F289" s="11">
        <v>3</v>
      </c>
      <c r="G289" s="114">
        <f t="shared" si="24"/>
        <v>2</v>
      </c>
      <c r="H289" s="11">
        <v>3</v>
      </c>
      <c r="I289" s="114">
        <f t="shared" si="25"/>
        <v>2</v>
      </c>
      <c r="J289" s="11">
        <v>2</v>
      </c>
      <c r="K289" s="11">
        <v>1</v>
      </c>
      <c r="L289" s="11">
        <v>1</v>
      </c>
      <c r="M289" s="11">
        <v>3</v>
      </c>
      <c r="N289" s="115">
        <f t="shared" si="26"/>
        <v>24</v>
      </c>
      <c r="O289" s="116">
        <f t="shared" si="27"/>
        <v>7</v>
      </c>
      <c r="P289" s="117">
        <f t="shared" si="28"/>
        <v>17</v>
      </c>
      <c r="Q289" s="118">
        <f t="shared" si="29"/>
        <v>10</v>
      </c>
    </row>
    <row r="290" spans="1:17" x14ac:dyDescent="0.3">
      <c r="A290" s="129">
        <v>0</v>
      </c>
      <c r="B290" s="130">
        <v>22</v>
      </c>
      <c r="C290" s="130" t="s">
        <v>278</v>
      </c>
      <c r="D290" s="11">
        <v>1</v>
      </c>
      <c r="E290" s="11">
        <v>1</v>
      </c>
      <c r="F290" s="11">
        <v>1</v>
      </c>
      <c r="G290" s="114">
        <f t="shared" si="24"/>
        <v>4</v>
      </c>
      <c r="H290" s="11">
        <v>2</v>
      </c>
      <c r="I290" s="114">
        <f t="shared" si="25"/>
        <v>3</v>
      </c>
      <c r="J290" s="11">
        <v>1</v>
      </c>
      <c r="K290" s="11">
        <v>1</v>
      </c>
      <c r="L290" s="11">
        <v>1</v>
      </c>
      <c r="M290" s="11">
        <v>1</v>
      </c>
      <c r="N290" s="115">
        <f t="shared" si="26"/>
        <v>16</v>
      </c>
      <c r="O290" s="116">
        <f t="shared" si="27"/>
        <v>9</v>
      </c>
      <c r="P290" s="117">
        <f t="shared" si="28"/>
        <v>7</v>
      </c>
      <c r="Q290" s="118">
        <f t="shared" si="29"/>
        <v>5</v>
      </c>
    </row>
    <row r="291" spans="1:17" x14ac:dyDescent="0.3">
      <c r="A291" s="129">
        <v>0</v>
      </c>
      <c r="B291" s="130">
        <v>22</v>
      </c>
      <c r="C291" s="130" t="s">
        <v>278</v>
      </c>
      <c r="D291" s="11">
        <v>1</v>
      </c>
      <c r="E291" s="11">
        <v>3</v>
      </c>
      <c r="F291" s="11">
        <v>1</v>
      </c>
      <c r="G291" s="114">
        <f t="shared" si="24"/>
        <v>4</v>
      </c>
      <c r="H291" s="11">
        <v>2</v>
      </c>
      <c r="I291" s="114">
        <f t="shared" si="25"/>
        <v>3</v>
      </c>
      <c r="J291" s="11">
        <v>1</v>
      </c>
      <c r="K291" s="11">
        <v>1</v>
      </c>
      <c r="L291" s="11">
        <v>1</v>
      </c>
      <c r="M291" s="11">
        <v>1</v>
      </c>
      <c r="N291" s="115">
        <f t="shared" si="26"/>
        <v>18</v>
      </c>
      <c r="O291" s="116">
        <f t="shared" si="27"/>
        <v>9</v>
      </c>
      <c r="P291" s="117">
        <f t="shared" si="28"/>
        <v>9</v>
      </c>
      <c r="Q291" s="118">
        <f t="shared" si="29"/>
        <v>5</v>
      </c>
    </row>
    <row r="292" spans="1:17" x14ac:dyDescent="0.3">
      <c r="A292" s="129">
        <v>0</v>
      </c>
      <c r="B292" s="130">
        <v>22</v>
      </c>
      <c r="C292" s="130" t="s">
        <v>278</v>
      </c>
      <c r="D292" s="11">
        <v>3</v>
      </c>
      <c r="E292" s="11">
        <v>3</v>
      </c>
      <c r="F292" s="11">
        <v>2</v>
      </c>
      <c r="G292" s="114">
        <f t="shared" si="24"/>
        <v>3</v>
      </c>
      <c r="H292" s="11">
        <v>2</v>
      </c>
      <c r="I292" s="114">
        <f t="shared" si="25"/>
        <v>3</v>
      </c>
      <c r="J292" s="11">
        <v>2</v>
      </c>
      <c r="K292" s="11">
        <v>2</v>
      </c>
      <c r="L292" s="11">
        <v>3</v>
      </c>
      <c r="M292" s="11">
        <v>2</v>
      </c>
      <c r="N292" s="115">
        <f t="shared" si="26"/>
        <v>25</v>
      </c>
      <c r="O292" s="116">
        <f t="shared" si="27"/>
        <v>8</v>
      </c>
      <c r="P292" s="117">
        <f t="shared" si="28"/>
        <v>17</v>
      </c>
      <c r="Q292" s="118">
        <f t="shared" si="29"/>
        <v>11</v>
      </c>
    </row>
    <row r="293" spans="1:17" x14ac:dyDescent="0.3">
      <c r="A293" s="129">
        <v>1</v>
      </c>
      <c r="B293" s="130">
        <v>22</v>
      </c>
      <c r="C293" s="130" t="s">
        <v>278</v>
      </c>
      <c r="D293" s="11">
        <v>4</v>
      </c>
      <c r="E293" s="11">
        <v>4</v>
      </c>
      <c r="F293" s="11">
        <v>4</v>
      </c>
      <c r="G293" s="114">
        <f t="shared" si="24"/>
        <v>1</v>
      </c>
      <c r="H293" s="11">
        <v>4</v>
      </c>
      <c r="I293" s="114">
        <f t="shared" si="25"/>
        <v>1</v>
      </c>
      <c r="J293" s="11">
        <v>4</v>
      </c>
      <c r="K293" s="11">
        <v>1</v>
      </c>
      <c r="L293" s="11">
        <v>1</v>
      </c>
      <c r="M293" s="11">
        <v>4</v>
      </c>
      <c r="N293" s="115">
        <f t="shared" si="26"/>
        <v>28</v>
      </c>
      <c r="O293" s="116">
        <f t="shared" si="27"/>
        <v>6</v>
      </c>
      <c r="P293" s="117">
        <f t="shared" si="28"/>
        <v>22</v>
      </c>
      <c r="Q293" s="118">
        <f t="shared" si="29"/>
        <v>14</v>
      </c>
    </row>
    <row r="294" spans="1:17" x14ac:dyDescent="0.3">
      <c r="A294" s="129">
        <v>0</v>
      </c>
      <c r="B294" s="130">
        <v>22</v>
      </c>
      <c r="C294" s="130" t="s">
        <v>278</v>
      </c>
      <c r="D294" s="11">
        <v>1</v>
      </c>
      <c r="E294" s="11">
        <v>4</v>
      </c>
      <c r="F294" s="11">
        <v>2</v>
      </c>
      <c r="G294" s="114">
        <f t="shared" si="24"/>
        <v>3</v>
      </c>
      <c r="H294" s="11">
        <v>3</v>
      </c>
      <c r="I294" s="114">
        <f t="shared" si="25"/>
        <v>2</v>
      </c>
      <c r="J294" s="11">
        <v>1</v>
      </c>
      <c r="K294" s="11">
        <v>1</v>
      </c>
      <c r="L294" s="11">
        <v>1</v>
      </c>
      <c r="M294" s="11">
        <v>2</v>
      </c>
      <c r="N294" s="115">
        <f t="shared" si="26"/>
        <v>20</v>
      </c>
      <c r="O294" s="116">
        <f t="shared" si="27"/>
        <v>8</v>
      </c>
      <c r="P294" s="117">
        <f t="shared" si="28"/>
        <v>12</v>
      </c>
      <c r="Q294" s="118">
        <f t="shared" si="29"/>
        <v>7</v>
      </c>
    </row>
    <row r="295" spans="1:17" x14ac:dyDescent="0.3">
      <c r="A295" s="129">
        <v>0</v>
      </c>
      <c r="B295" s="130">
        <v>22</v>
      </c>
      <c r="C295" s="130" t="s">
        <v>278</v>
      </c>
      <c r="D295" s="11">
        <v>1</v>
      </c>
      <c r="E295" s="11">
        <v>2</v>
      </c>
      <c r="F295" s="11">
        <v>2</v>
      </c>
      <c r="G295" s="114">
        <f t="shared" si="24"/>
        <v>3</v>
      </c>
      <c r="H295" s="11">
        <v>2</v>
      </c>
      <c r="I295" s="114">
        <f t="shared" si="25"/>
        <v>3</v>
      </c>
      <c r="J295" s="11">
        <v>2</v>
      </c>
      <c r="K295" s="11">
        <v>1</v>
      </c>
      <c r="L295" s="11">
        <v>1</v>
      </c>
      <c r="M295" s="11">
        <v>2</v>
      </c>
      <c r="N295" s="115">
        <f t="shared" si="26"/>
        <v>19</v>
      </c>
      <c r="O295" s="116">
        <f t="shared" si="27"/>
        <v>8</v>
      </c>
      <c r="P295" s="117">
        <f t="shared" si="28"/>
        <v>11</v>
      </c>
      <c r="Q295" s="118">
        <f t="shared" si="29"/>
        <v>8</v>
      </c>
    </row>
    <row r="296" spans="1:17" x14ac:dyDescent="0.3">
      <c r="A296" s="129">
        <v>0</v>
      </c>
      <c r="B296" s="130">
        <v>22</v>
      </c>
      <c r="C296" s="130" t="s">
        <v>278</v>
      </c>
      <c r="D296" s="11">
        <v>3</v>
      </c>
      <c r="E296" s="11">
        <v>2</v>
      </c>
      <c r="F296" s="11">
        <v>1</v>
      </c>
      <c r="G296" s="114">
        <f t="shared" si="24"/>
        <v>4</v>
      </c>
      <c r="H296" s="11">
        <v>3</v>
      </c>
      <c r="I296" s="114">
        <f t="shared" si="25"/>
        <v>2</v>
      </c>
      <c r="J296" s="11">
        <v>2</v>
      </c>
      <c r="K296" s="11">
        <v>3</v>
      </c>
      <c r="L296" s="11">
        <v>2</v>
      </c>
      <c r="M296" s="11">
        <v>3</v>
      </c>
      <c r="N296" s="115">
        <f t="shared" si="26"/>
        <v>25</v>
      </c>
      <c r="O296" s="116">
        <f t="shared" si="27"/>
        <v>9</v>
      </c>
      <c r="P296" s="117">
        <f t="shared" si="28"/>
        <v>16</v>
      </c>
      <c r="Q296" s="118">
        <f t="shared" si="29"/>
        <v>11</v>
      </c>
    </row>
    <row r="297" spans="1:17" x14ac:dyDescent="0.3">
      <c r="A297" s="129">
        <v>0</v>
      </c>
      <c r="B297" s="130">
        <v>22</v>
      </c>
      <c r="C297" s="130" t="s">
        <v>278</v>
      </c>
      <c r="D297" s="11">
        <v>3</v>
      </c>
      <c r="E297" s="11">
        <v>3</v>
      </c>
      <c r="F297" s="11">
        <v>3</v>
      </c>
      <c r="G297" s="114">
        <f t="shared" si="24"/>
        <v>2</v>
      </c>
      <c r="H297" s="11">
        <v>1</v>
      </c>
      <c r="I297" s="114">
        <f t="shared" si="25"/>
        <v>4</v>
      </c>
      <c r="J297" s="11">
        <v>2</v>
      </c>
      <c r="K297" s="11">
        <v>2</v>
      </c>
      <c r="L297" s="11">
        <v>2</v>
      </c>
      <c r="M297" s="11">
        <v>2</v>
      </c>
      <c r="N297" s="115">
        <f t="shared" si="26"/>
        <v>24</v>
      </c>
      <c r="O297" s="116">
        <f t="shared" si="27"/>
        <v>7</v>
      </c>
      <c r="P297" s="117">
        <f t="shared" si="28"/>
        <v>17</v>
      </c>
      <c r="Q297" s="118">
        <f t="shared" si="29"/>
        <v>11</v>
      </c>
    </row>
    <row r="298" spans="1:17" x14ac:dyDescent="0.3">
      <c r="A298" s="129">
        <v>0</v>
      </c>
      <c r="B298" s="130">
        <v>22</v>
      </c>
      <c r="C298" s="130" t="s">
        <v>278</v>
      </c>
      <c r="D298" s="11">
        <v>1</v>
      </c>
      <c r="E298" s="11">
        <v>1</v>
      </c>
      <c r="F298" s="11">
        <v>2</v>
      </c>
      <c r="G298" s="114">
        <f t="shared" si="24"/>
        <v>3</v>
      </c>
      <c r="H298" s="11">
        <v>2</v>
      </c>
      <c r="I298" s="114">
        <f t="shared" si="25"/>
        <v>3</v>
      </c>
      <c r="J298" s="11">
        <v>2</v>
      </c>
      <c r="K298" s="11">
        <v>2</v>
      </c>
      <c r="L298" s="11">
        <v>1</v>
      </c>
      <c r="M298" s="11">
        <v>3</v>
      </c>
      <c r="N298" s="115">
        <f t="shared" si="26"/>
        <v>20</v>
      </c>
      <c r="O298" s="116">
        <f t="shared" si="27"/>
        <v>8</v>
      </c>
      <c r="P298" s="117">
        <f t="shared" si="28"/>
        <v>12</v>
      </c>
      <c r="Q298" s="118">
        <f t="shared" si="29"/>
        <v>10</v>
      </c>
    </row>
    <row r="299" spans="1:17" x14ac:dyDescent="0.3">
      <c r="A299" s="129">
        <v>0</v>
      </c>
      <c r="B299" s="130">
        <v>22</v>
      </c>
      <c r="C299" s="130" t="s">
        <v>278</v>
      </c>
      <c r="D299" s="11">
        <v>3</v>
      </c>
      <c r="E299" s="11">
        <v>4</v>
      </c>
      <c r="F299" s="11">
        <v>2</v>
      </c>
      <c r="G299" s="114">
        <f t="shared" si="24"/>
        <v>3</v>
      </c>
      <c r="H299" s="11">
        <v>2</v>
      </c>
      <c r="I299" s="114">
        <f t="shared" si="25"/>
        <v>3</v>
      </c>
      <c r="J299" s="11">
        <v>2</v>
      </c>
      <c r="K299" s="11">
        <v>1</v>
      </c>
      <c r="L299" s="11">
        <v>2</v>
      </c>
      <c r="M299" s="11">
        <v>1</v>
      </c>
      <c r="N299" s="115">
        <f t="shared" si="26"/>
        <v>23</v>
      </c>
      <c r="O299" s="116">
        <f t="shared" si="27"/>
        <v>8</v>
      </c>
      <c r="P299" s="117">
        <f t="shared" si="28"/>
        <v>15</v>
      </c>
      <c r="Q299" s="118">
        <f t="shared" si="29"/>
        <v>8</v>
      </c>
    </row>
    <row r="300" spans="1:17" x14ac:dyDescent="0.3">
      <c r="A300" s="129">
        <v>0</v>
      </c>
      <c r="B300" s="130">
        <v>21</v>
      </c>
      <c r="C300" s="130" t="s">
        <v>278</v>
      </c>
      <c r="D300" s="11">
        <v>1</v>
      </c>
      <c r="E300" s="11">
        <v>3</v>
      </c>
      <c r="F300" s="11">
        <v>2</v>
      </c>
      <c r="G300" s="114">
        <f t="shared" si="24"/>
        <v>3</v>
      </c>
      <c r="H300" s="11">
        <v>3</v>
      </c>
      <c r="I300" s="114">
        <f t="shared" si="25"/>
        <v>2</v>
      </c>
      <c r="J300" s="11">
        <v>1</v>
      </c>
      <c r="K300" s="11">
        <v>1</v>
      </c>
      <c r="L300" s="11">
        <v>2</v>
      </c>
      <c r="M300" s="11">
        <v>2</v>
      </c>
      <c r="N300" s="115">
        <f t="shared" si="26"/>
        <v>20</v>
      </c>
      <c r="O300" s="116">
        <f t="shared" si="27"/>
        <v>8</v>
      </c>
      <c r="P300" s="117">
        <f t="shared" si="28"/>
        <v>12</v>
      </c>
      <c r="Q300" s="118">
        <f t="shared" si="29"/>
        <v>8</v>
      </c>
    </row>
    <row r="301" spans="1:17" x14ac:dyDescent="0.3">
      <c r="A301" s="129">
        <v>0</v>
      </c>
      <c r="B301" s="130">
        <v>21</v>
      </c>
      <c r="C301" s="130" t="s">
        <v>278</v>
      </c>
      <c r="D301" s="11">
        <v>2</v>
      </c>
      <c r="E301" s="11">
        <v>4</v>
      </c>
      <c r="F301" s="11">
        <v>1</v>
      </c>
      <c r="G301" s="114">
        <f t="shared" si="24"/>
        <v>4</v>
      </c>
      <c r="H301" s="11">
        <v>3</v>
      </c>
      <c r="I301" s="114">
        <f t="shared" si="25"/>
        <v>2</v>
      </c>
      <c r="J301" s="11">
        <v>2</v>
      </c>
      <c r="K301" s="11">
        <v>1</v>
      </c>
      <c r="L301" s="11">
        <v>1</v>
      </c>
      <c r="M301" s="11">
        <v>1</v>
      </c>
      <c r="N301" s="115">
        <f t="shared" si="26"/>
        <v>21</v>
      </c>
      <c r="O301" s="116">
        <f t="shared" si="27"/>
        <v>9</v>
      </c>
      <c r="P301" s="117">
        <f t="shared" si="28"/>
        <v>12</v>
      </c>
      <c r="Q301" s="118">
        <f t="shared" si="29"/>
        <v>6</v>
      </c>
    </row>
    <row r="302" spans="1:17" x14ac:dyDescent="0.3">
      <c r="A302" s="129">
        <v>0</v>
      </c>
      <c r="B302" s="130">
        <v>21</v>
      </c>
      <c r="C302" s="130" t="s">
        <v>278</v>
      </c>
      <c r="D302" s="11">
        <v>1</v>
      </c>
      <c r="E302" s="11">
        <v>3</v>
      </c>
      <c r="F302" s="11">
        <v>3</v>
      </c>
      <c r="G302" s="114">
        <f t="shared" si="24"/>
        <v>2</v>
      </c>
      <c r="H302" s="11">
        <v>2</v>
      </c>
      <c r="I302" s="114">
        <f t="shared" si="25"/>
        <v>3</v>
      </c>
      <c r="J302" s="11">
        <v>2</v>
      </c>
      <c r="K302" s="11">
        <v>2</v>
      </c>
      <c r="L302" s="11">
        <v>1</v>
      </c>
      <c r="M302" s="11">
        <v>2</v>
      </c>
      <c r="N302" s="115">
        <f t="shared" si="26"/>
        <v>21</v>
      </c>
      <c r="O302" s="116">
        <f t="shared" si="27"/>
        <v>7</v>
      </c>
      <c r="P302" s="117">
        <f t="shared" si="28"/>
        <v>14</v>
      </c>
      <c r="Q302" s="118">
        <f t="shared" si="29"/>
        <v>10</v>
      </c>
    </row>
    <row r="303" spans="1:17" x14ac:dyDescent="0.3">
      <c r="A303" s="129">
        <v>0</v>
      </c>
      <c r="B303" s="130">
        <v>21</v>
      </c>
      <c r="C303" s="130" t="s">
        <v>278</v>
      </c>
      <c r="D303" s="11">
        <v>1</v>
      </c>
      <c r="E303" s="11">
        <v>2</v>
      </c>
      <c r="F303" s="11">
        <v>1</v>
      </c>
      <c r="G303" s="114">
        <f t="shared" si="24"/>
        <v>4</v>
      </c>
      <c r="H303" s="11">
        <v>1</v>
      </c>
      <c r="I303" s="114">
        <f t="shared" si="25"/>
        <v>4</v>
      </c>
      <c r="J303" s="11">
        <v>1</v>
      </c>
      <c r="K303" s="11">
        <v>1</v>
      </c>
      <c r="L303" s="11">
        <v>2</v>
      </c>
      <c r="M303" s="11">
        <v>1</v>
      </c>
      <c r="N303" s="115">
        <f t="shared" si="26"/>
        <v>18</v>
      </c>
      <c r="O303" s="116">
        <f t="shared" si="27"/>
        <v>9</v>
      </c>
      <c r="P303" s="117">
        <f t="shared" si="28"/>
        <v>9</v>
      </c>
      <c r="Q303" s="118">
        <f t="shared" si="29"/>
        <v>6</v>
      </c>
    </row>
    <row r="304" spans="1:17" x14ac:dyDescent="0.3">
      <c r="A304" s="129">
        <v>0</v>
      </c>
      <c r="B304" s="130">
        <v>21</v>
      </c>
      <c r="C304" s="130" t="s">
        <v>278</v>
      </c>
      <c r="D304" s="11">
        <v>3</v>
      </c>
      <c r="E304" s="11">
        <v>1</v>
      </c>
      <c r="F304" s="11">
        <v>2</v>
      </c>
      <c r="G304" s="114">
        <f t="shared" si="24"/>
        <v>3</v>
      </c>
      <c r="H304" s="11">
        <v>2</v>
      </c>
      <c r="I304" s="114">
        <f t="shared" si="25"/>
        <v>3</v>
      </c>
      <c r="J304" s="11">
        <v>1</v>
      </c>
      <c r="K304" s="11">
        <v>2</v>
      </c>
      <c r="L304" s="11">
        <v>3</v>
      </c>
      <c r="M304" s="11">
        <v>2</v>
      </c>
      <c r="N304" s="115">
        <f t="shared" si="26"/>
        <v>22</v>
      </c>
      <c r="O304" s="116">
        <f t="shared" si="27"/>
        <v>8</v>
      </c>
      <c r="P304" s="117">
        <f t="shared" si="28"/>
        <v>14</v>
      </c>
      <c r="Q304" s="118">
        <f t="shared" si="29"/>
        <v>10</v>
      </c>
    </row>
    <row r="305" spans="1:17" x14ac:dyDescent="0.3">
      <c r="A305" s="129">
        <v>1</v>
      </c>
      <c r="B305" s="130">
        <v>21</v>
      </c>
      <c r="C305" s="130" t="s">
        <v>278</v>
      </c>
      <c r="D305" s="11">
        <v>2</v>
      </c>
      <c r="E305" s="11">
        <v>2</v>
      </c>
      <c r="F305" s="11">
        <v>1</v>
      </c>
      <c r="G305" s="114">
        <f t="shared" si="24"/>
        <v>4</v>
      </c>
      <c r="H305" s="11">
        <v>3</v>
      </c>
      <c r="I305" s="114">
        <f t="shared" si="25"/>
        <v>2</v>
      </c>
      <c r="J305" s="11">
        <v>1</v>
      </c>
      <c r="K305" s="11">
        <v>1</v>
      </c>
      <c r="L305" s="11">
        <v>2</v>
      </c>
      <c r="M305" s="11">
        <v>1</v>
      </c>
      <c r="N305" s="115">
        <f t="shared" si="26"/>
        <v>19</v>
      </c>
      <c r="O305" s="116">
        <f t="shared" si="27"/>
        <v>9</v>
      </c>
      <c r="P305" s="117">
        <f t="shared" si="28"/>
        <v>10</v>
      </c>
      <c r="Q305" s="118">
        <f t="shared" si="29"/>
        <v>6</v>
      </c>
    </row>
    <row r="306" spans="1:17" x14ac:dyDescent="0.3">
      <c r="A306" s="129">
        <v>0</v>
      </c>
      <c r="B306" s="130">
        <v>21</v>
      </c>
      <c r="C306" s="130" t="s">
        <v>278</v>
      </c>
      <c r="D306" s="11">
        <v>2</v>
      </c>
      <c r="E306" s="11">
        <v>3</v>
      </c>
      <c r="F306" s="11">
        <v>2</v>
      </c>
      <c r="G306" s="114">
        <f t="shared" si="24"/>
        <v>3</v>
      </c>
      <c r="H306" s="11">
        <v>2</v>
      </c>
      <c r="I306" s="114">
        <f t="shared" si="25"/>
        <v>3</v>
      </c>
      <c r="J306" s="11">
        <v>3</v>
      </c>
      <c r="K306" s="11">
        <v>2</v>
      </c>
      <c r="L306" s="11">
        <v>2</v>
      </c>
      <c r="M306" s="11">
        <v>2</v>
      </c>
      <c r="N306" s="115">
        <f t="shared" si="26"/>
        <v>24</v>
      </c>
      <c r="O306" s="116">
        <f t="shared" si="27"/>
        <v>8</v>
      </c>
      <c r="P306" s="117">
        <f t="shared" si="28"/>
        <v>16</v>
      </c>
      <c r="Q306" s="118">
        <f t="shared" si="29"/>
        <v>11</v>
      </c>
    </row>
    <row r="307" spans="1:17" x14ac:dyDescent="0.3">
      <c r="A307" s="129">
        <v>1</v>
      </c>
      <c r="B307" s="130">
        <v>21</v>
      </c>
      <c r="C307" s="130" t="s">
        <v>278</v>
      </c>
      <c r="D307" s="11">
        <v>2</v>
      </c>
      <c r="E307" s="11">
        <v>3</v>
      </c>
      <c r="F307" s="11">
        <v>2</v>
      </c>
      <c r="G307" s="114">
        <f t="shared" si="24"/>
        <v>3</v>
      </c>
      <c r="H307" s="11">
        <v>4</v>
      </c>
      <c r="I307" s="114">
        <f t="shared" si="25"/>
        <v>1</v>
      </c>
      <c r="J307" s="11">
        <v>1</v>
      </c>
      <c r="K307" s="11">
        <v>1</v>
      </c>
      <c r="L307" s="11">
        <v>2</v>
      </c>
      <c r="M307" s="11">
        <v>2</v>
      </c>
      <c r="N307" s="115">
        <f t="shared" si="26"/>
        <v>21</v>
      </c>
      <c r="O307" s="116">
        <f t="shared" si="27"/>
        <v>8</v>
      </c>
      <c r="P307" s="117">
        <f t="shared" si="28"/>
        <v>13</v>
      </c>
      <c r="Q307" s="118">
        <f t="shared" si="29"/>
        <v>8</v>
      </c>
    </row>
    <row r="308" spans="1:17" x14ac:dyDescent="0.3">
      <c r="A308" s="129">
        <v>0</v>
      </c>
      <c r="B308" s="130">
        <v>21</v>
      </c>
      <c r="C308" s="130" t="s">
        <v>278</v>
      </c>
      <c r="D308" s="11">
        <v>2</v>
      </c>
      <c r="E308" s="11">
        <v>3</v>
      </c>
      <c r="F308" s="11">
        <v>1</v>
      </c>
      <c r="G308" s="114">
        <f t="shared" si="24"/>
        <v>4</v>
      </c>
      <c r="H308" s="11">
        <v>2</v>
      </c>
      <c r="I308" s="114">
        <f t="shared" si="25"/>
        <v>3</v>
      </c>
      <c r="J308" s="11">
        <v>1</v>
      </c>
      <c r="K308" s="11">
        <v>2</v>
      </c>
      <c r="L308" s="11">
        <v>2</v>
      </c>
      <c r="M308" s="11">
        <v>2</v>
      </c>
      <c r="N308" s="115">
        <f t="shared" si="26"/>
        <v>22</v>
      </c>
      <c r="O308" s="116">
        <f t="shared" si="27"/>
        <v>9</v>
      </c>
      <c r="P308" s="117">
        <f t="shared" si="28"/>
        <v>13</v>
      </c>
      <c r="Q308" s="118">
        <f t="shared" si="29"/>
        <v>8</v>
      </c>
    </row>
    <row r="309" spans="1:17" x14ac:dyDescent="0.3">
      <c r="A309" s="129">
        <v>0</v>
      </c>
      <c r="B309" s="130">
        <v>21</v>
      </c>
      <c r="C309" s="130" t="s">
        <v>278</v>
      </c>
      <c r="D309" s="11">
        <v>4</v>
      </c>
      <c r="E309" s="11">
        <v>3</v>
      </c>
      <c r="F309" s="11">
        <v>1</v>
      </c>
      <c r="G309" s="114">
        <f t="shared" si="24"/>
        <v>4</v>
      </c>
      <c r="H309" s="11">
        <v>4</v>
      </c>
      <c r="I309" s="114">
        <f t="shared" si="25"/>
        <v>1</v>
      </c>
      <c r="J309" s="11">
        <v>1</v>
      </c>
      <c r="K309" s="11">
        <v>1</v>
      </c>
      <c r="L309" s="11">
        <v>1</v>
      </c>
      <c r="M309" s="11">
        <v>1</v>
      </c>
      <c r="N309" s="115">
        <f t="shared" si="26"/>
        <v>21</v>
      </c>
      <c r="O309" s="116">
        <f t="shared" si="27"/>
        <v>9</v>
      </c>
      <c r="P309" s="117">
        <f t="shared" si="28"/>
        <v>12</v>
      </c>
      <c r="Q309" s="118">
        <f t="shared" si="29"/>
        <v>5</v>
      </c>
    </row>
    <row r="310" spans="1:17" x14ac:dyDescent="0.3">
      <c r="A310" s="129">
        <v>1</v>
      </c>
      <c r="B310" s="130">
        <v>21</v>
      </c>
      <c r="C310" s="130" t="s">
        <v>278</v>
      </c>
      <c r="D310" s="11">
        <v>1</v>
      </c>
      <c r="E310" s="11">
        <v>2</v>
      </c>
      <c r="F310" s="11">
        <v>1</v>
      </c>
      <c r="G310" s="114">
        <f t="shared" si="24"/>
        <v>4</v>
      </c>
      <c r="H310" s="11">
        <v>3</v>
      </c>
      <c r="I310" s="114">
        <f t="shared" si="25"/>
        <v>2</v>
      </c>
      <c r="J310" s="11">
        <v>2</v>
      </c>
      <c r="K310" s="11">
        <v>2</v>
      </c>
      <c r="L310" s="11">
        <v>2</v>
      </c>
      <c r="M310" s="11">
        <v>2</v>
      </c>
      <c r="N310" s="115">
        <f t="shared" si="26"/>
        <v>21</v>
      </c>
      <c r="O310" s="116">
        <f t="shared" si="27"/>
        <v>9</v>
      </c>
      <c r="P310" s="117">
        <f t="shared" si="28"/>
        <v>12</v>
      </c>
      <c r="Q310" s="118">
        <f t="shared" si="29"/>
        <v>9</v>
      </c>
    </row>
    <row r="311" spans="1:17" x14ac:dyDescent="0.3">
      <c r="A311" s="129">
        <v>0</v>
      </c>
      <c r="B311" s="130">
        <v>21</v>
      </c>
      <c r="C311" s="130" t="s">
        <v>278</v>
      </c>
      <c r="D311" s="11">
        <v>1</v>
      </c>
      <c r="E311" s="11">
        <v>3</v>
      </c>
      <c r="F311" s="11">
        <v>1</v>
      </c>
      <c r="G311" s="114">
        <f t="shared" si="24"/>
        <v>4</v>
      </c>
      <c r="H311" s="11">
        <v>1</v>
      </c>
      <c r="I311" s="114">
        <f t="shared" si="25"/>
        <v>4</v>
      </c>
      <c r="J311" s="11">
        <v>2</v>
      </c>
      <c r="K311" s="11">
        <v>1</v>
      </c>
      <c r="L311" s="11">
        <v>1</v>
      </c>
      <c r="M311" s="11">
        <v>2</v>
      </c>
      <c r="N311" s="115">
        <f t="shared" si="26"/>
        <v>20</v>
      </c>
      <c r="O311" s="116">
        <f t="shared" si="27"/>
        <v>9</v>
      </c>
      <c r="P311" s="117">
        <f t="shared" si="28"/>
        <v>11</v>
      </c>
      <c r="Q311" s="118">
        <f t="shared" si="29"/>
        <v>7</v>
      </c>
    </row>
    <row r="312" spans="1:17" x14ac:dyDescent="0.3">
      <c r="A312" s="129">
        <v>1</v>
      </c>
      <c r="B312" s="130">
        <v>21</v>
      </c>
      <c r="C312" s="130" t="s">
        <v>278</v>
      </c>
      <c r="D312" s="11">
        <v>3</v>
      </c>
      <c r="E312" s="11">
        <v>2</v>
      </c>
      <c r="F312" s="11">
        <v>1</v>
      </c>
      <c r="G312" s="114">
        <f t="shared" si="24"/>
        <v>4</v>
      </c>
      <c r="H312" s="11">
        <v>1</v>
      </c>
      <c r="I312" s="114">
        <f t="shared" si="25"/>
        <v>4</v>
      </c>
      <c r="J312" s="11">
        <v>2</v>
      </c>
      <c r="K312" s="11">
        <v>1</v>
      </c>
      <c r="L312" s="11">
        <v>3</v>
      </c>
      <c r="M312" s="11">
        <v>1</v>
      </c>
      <c r="N312" s="115">
        <f t="shared" si="26"/>
        <v>22</v>
      </c>
      <c r="O312" s="116">
        <f t="shared" si="27"/>
        <v>9</v>
      </c>
      <c r="P312" s="117">
        <f t="shared" si="28"/>
        <v>13</v>
      </c>
      <c r="Q312" s="118">
        <f t="shared" si="29"/>
        <v>8</v>
      </c>
    </row>
    <row r="313" spans="1:17" x14ac:dyDescent="0.3">
      <c r="A313" s="129">
        <v>0</v>
      </c>
      <c r="B313" s="130">
        <v>21</v>
      </c>
      <c r="C313" s="130" t="s">
        <v>278</v>
      </c>
      <c r="D313" s="11">
        <v>3</v>
      </c>
      <c r="E313" s="11">
        <v>3</v>
      </c>
      <c r="F313" s="11">
        <v>1</v>
      </c>
      <c r="G313" s="114">
        <f t="shared" si="24"/>
        <v>4</v>
      </c>
      <c r="H313" s="11">
        <v>1</v>
      </c>
      <c r="I313" s="114">
        <f t="shared" si="25"/>
        <v>4</v>
      </c>
      <c r="J313" s="11">
        <v>1</v>
      </c>
      <c r="K313" s="11">
        <v>1</v>
      </c>
      <c r="L313" s="11">
        <v>2</v>
      </c>
      <c r="M313" s="11">
        <v>3</v>
      </c>
      <c r="N313" s="115">
        <f t="shared" si="26"/>
        <v>23</v>
      </c>
      <c r="O313" s="116">
        <f t="shared" si="27"/>
        <v>9</v>
      </c>
      <c r="P313" s="117">
        <f t="shared" si="28"/>
        <v>14</v>
      </c>
      <c r="Q313" s="118">
        <f t="shared" si="29"/>
        <v>8</v>
      </c>
    </row>
    <row r="314" spans="1:17" x14ac:dyDescent="0.3">
      <c r="A314" s="129">
        <v>0</v>
      </c>
      <c r="B314" s="130">
        <v>21</v>
      </c>
      <c r="C314" s="130" t="s">
        <v>278</v>
      </c>
      <c r="D314" s="11">
        <v>1</v>
      </c>
      <c r="E314" s="11">
        <v>4</v>
      </c>
      <c r="F314" s="11">
        <v>2</v>
      </c>
      <c r="G314" s="114">
        <f t="shared" si="24"/>
        <v>3</v>
      </c>
      <c r="H314" s="11">
        <v>3</v>
      </c>
      <c r="I314" s="114">
        <f t="shared" si="25"/>
        <v>2</v>
      </c>
      <c r="J314" s="11">
        <v>1</v>
      </c>
      <c r="K314" s="11">
        <v>3</v>
      </c>
      <c r="L314" s="11">
        <v>3</v>
      </c>
      <c r="M314" s="11">
        <v>2</v>
      </c>
      <c r="N314" s="115">
        <f t="shared" si="26"/>
        <v>24</v>
      </c>
      <c r="O314" s="116">
        <f t="shared" si="27"/>
        <v>8</v>
      </c>
      <c r="P314" s="117">
        <f t="shared" si="28"/>
        <v>16</v>
      </c>
      <c r="Q314" s="118">
        <f t="shared" si="29"/>
        <v>11</v>
      </c>
    </row>
    <row r="315" spans="1:17" x14ac:dyDescent="0.3">
      <c r="A315" s="129">
        <v>0</v>
      </c>
      <c r="B315" s="130">
        <v>21</v>
      </c>
      <c r="C315" s="130" t="s">
        <v>278</v>
      </c>
      <c r="D315" s="11">
        <v>3</v>
      </c>
      <c r="E315" s="11">
        <v>2</v>
      </c>
      <c r="F315" s="11">
        <v>3</v>
      </c>
      <c r="G315" s="114">
        <f t="shared" si="24"/>
        <v>2</v>
      </c>
      <c r="H315" s="11">
        <v>2</v>
      </c>
      <c r="I315" s="114">
        <f t="shared" si="25"/>
        <v>3</v>
      </c>
      <c r="J315" s="11">
        <v>1</v>
      </c>
      <c r="K315" s="11">
        <v>2</v>
      </c>
      <c r="L315" s="11">
        <v>2</v>
      </c>
      <c r="M315" s="11">
        <v>3</v>
      </c>
      <c r="N315" s="115">
        <f t="shared" si="26"/>
        <v>23</v>
      </c>
      <c r="O315" s="116">
        <f t="shared" si="27"/>
        <v>7</v>
      </c>
      <c r="P315" s="117">
        <f t="shared" si="28"/>
        <v>16</v>
      </c>
      <c r="Q315" s="118">
        <f t="shared" si="29"/>
        <v>11</v>
      </c>
    </row>
    <row r="316" spans="1:17" x14ac:dyDescent="0.3">
      <c r="A316" s="129">
        <v>0</v>
      </c>
      <c r="B316" s="130">
        <v>21</v>
      </c>
      <c r="C316" s="130" t="s">
        <v>278</v>
      </c>
      <c r="D316" s="11">
        <v>3</v>
      </c>
      <c r="E316" s="11">
        <v>2</v>
      </c>
      <c r="F316" s="11">
        <v>1</v>
      </c>
      <c r="G316" s="114">
        <f t="shared" si="24"/>
        <v>4</v>
      </c>
      <c r="H316" s="11">
        <v>3</v>
      </c>
      <c r="I316" s="114">
        <f t="shared" si="25"/>
        <v>2</v>
      </c>
      <c r="J316" s="11">
        <v>2</v>
      </c>
      <c r="K316" s="11">
        <v>3</v>
      </c>
      <c r="L316" s="11">
        <v>3</v>
      </c>
      <c r="M316" s="11">
        <v>2</v>
      </c>
      <c r="N316" s="115">
        <f t="shared" si="26"/>
        <v>25</v>
      </c>
      <c r="O316" s="116">
        <f t="shared" si="27"/>
        <v>9</v>
      </c>
      <c r="P316" s="117">
        <f t="shared" si="28"/>
        <v>16</v>
      </c>
      <c r="Q316" s="118">
        <f t="shared" si="29"/>
        <v>11</v>
      </c>
    </row>
    <row r="317" spans="1:17" x14ac:dyDescent="0.3">
      <c r="A317" s="129">
        <v>0</v>
      </c>
      <c r="B317" s="130">
        <v>21</v>
      </c>
      <c r="C317" s="130" t="s">
        <v>278</v>
      </c>
      <c r="D317" s="11">
        <v>2</v>
      </c>
      <c r="E317" s="11">
        <v>3</v>
      </c>
      <c r="F317" s="11">
        <v>2</v>
      </c>
      <c r="G317" s="114">
        <f t="shared" si="24"/>
        <v>3</v>
      </c>
      <c r="H317" s="11">
        <v>2</v>
      </c>
      <c r="I317" s="114">
        <f t="shared" si="25"/>
        <v>3</v>
      </c>
      <c r="J317" s="11">
        <v>1</v>
      </c>
      <c r="K317" s="11">
        <v>1</v>
      </c>
      <c r="L317" s="11">
        <v>1</v>
      </c>
      <c r="M317" s="11">
        <v>1</v>
      </c>
      <c r="N317" s="115">
        <f t="shared" si="26"/>
        <v>19</v>
      </c>
      <c r="O317" s="116">
        <f t="shared" si="27"/>
        <v>8</v>
      </c>
      <c r="P317" s="117">
        <f t="shared" si="28"/>
        <v>11</v>
      </c>
      <c r="Q317" s="118">
        <f t="shared" si="29"/>
        <v>6</v>
      </c>
    </row>
    <row r="318" spans="1:17" x14ac:dyDescent="0.3">
      <c r="A318" s="129">
        <v>0</v>
      </c>
      <c r="B318" s="130">
        <v>21</v>
      </c>
      <c r="C318" s="130" t="s">
        <v>278</v>
      </c>
      <c r="D318" s="11">
        <v>2</v>
      </c>
      <c r="E318" s="11">
        <v>1</v>
      </c>
      <c r="F318" s="11">
        <v>2</v>
      </c>
      <c r="G318" s="114">
        <f t="shared" si="24"/>
        <v>3</v>
      </c>
      <c r="H318" s="11">
        <v>2</v>
      </c>
      <c r="I318" s="114">
        <f t="shared" si="25"/>
        <v>3</v>
      </c>
      <c r="J318" s="11">
        <v>2</v>
      </c>
      <c r="K318" s="11">
        <v>2</v>
      </c>
      <c r="L318" s="11">
        <v>3</v>
      </c>
      <c r="M318" s="11">
        <v>3</v>
      </c>
      <c r="N318" s="115">
        <f t="shared" si="26"/>
        <v>23</v>
      </c>
      <c r="O318" s="116">
        <f t="shared" si="27"/>
        <v>8</v>
      </c>
      <c r="P318" s="117">
        <f t="shared" si="28"/>
        <v>15</v>
      </c>
      <c r="Q318" s="118">
        <f t="shared" si="29"/>
        <v>12</v>
      </c>
    </row>
    <row r="319" spans="1:17" x14ac:dyDescent="0.3">
      <c r="A319" s="129">
        <v>0</v>
      </c>
      <c r="B319" s="130">
        <v>21</v>
      </c>
      <c r="C319" s="130" t="s">
        <v>278</v>
      </c>
      <c r="D319" s="11">
        <v>1</v>
      </c>
      <c r="E319" s="11">
        <v>1</v>
      </c>
      <c r="F319" s="11">
        <v>1</v>
      </c>
      <c r="G319" s="114">
        <f t="shared" si="24"/>
        <v>4</v>
      </c>
      <c r="H319" s="11">
        <v>3</v>
      </c>
      <c r="I319" s="114">
        <f t="shared" si="25"/>
        <v>2</v>
      </c>
      <c r="J319" s="11">
        <v>1</v>
      </c>
      <c r="K319" s="11">
        <v>1</v>
      </c>
      <c r="L319" s="11">
        <v>1</v>
      </c>
      <c r="M319" s="11">
        <v>1</v>
      </c>
      <c r="N319" s="115">
        <f t="shared" si="26"/>
        <v>16</v>
      </c>
      <c r="O319" s="116">
        <f t="shared" si="27"/>
        <v>9</v>
      </c>
      <c r="P319" s="117">
        <f t="shared" si="28"/>
        <v>7</v>
      </c>
      <c r="Q319" s="118">
        <f t="shared" si="29"/>
        <v>5</v>
      </c>
    </row>
    <row r="320" spans="1:17" x14ac:dyDescent="0.3">
      <c r="A320" s="129">
        <v>0</v>
      </c>
      <c r="B320" s="130">
        <v>21</v>
      </c>
      <c r="C320" s="130" t="s">
        <v>278</v>
      </c>
      <c r="D320" s="11">
        <v>4</v>
      </c>
      <c r="E320" s="11">
        <v>4</v>
      </c>
      <c r="F320" s="11">
        <v>1</v>
      </c>
      <c r="G320" s="114">
        <f t="shared" si="24"/>
        <v>4</v>
      </c>
      <c r="H320" s="11">
        <v>4</v>
      </c>
      <c r="I320" s="114">
        <f t="shared" si="25"/>
        <v>1</v>
      </c>
      <c r="J320" s="11">
        <v>4</v>
      </c>
      <c r="K320" s="11">
        <v>1</v>
      </c>
      <c r="L320" s="11">
        <v>1</v>
      </c>
      <c r="M320" s="11">
        <v>1</v>
      </c>
      <c r="N320" s="115">
        <f t="shared" si="26"/>
        <v>25</v>
      </c>
      <c r="O320" s="116">
        <f t="shared" si="27"/>
        <v>9</v>
      </c>
      <c r="P320" s="117">
        <f t="shared" si="28"/>
        <v>16</v>
      </c>
      <c r="Q320" s="118">
        <f t="shared" si="29"/>
        <v>8</v>
      </c>
    </row>
    <row r="321" spans="1:17" x14ac:dyDescent="0.3">
      <c r="A321" s="129">
        <v>0</v>
      </c>
      <c r="B321" s="130">
        <v>21</v>
      </c>
      <c r="C321" s="130" t="s">
        <v>278</v>
      </c>
      <c r="D321" s="11">
        <v>2</v>
      </c>
      <c r="E321" s="11">
        <v>3</v>
      </c>
      <c r="F321" s="11">
        <v>1</v>
      </c>
      <c r="G321" s="114">
        <f t="shared" si="24"/>
        <v>4</v>
      </c>
      <c r="H321" s="11">
        <v>1</v>
      </c>
      <c r="I321" s="114">
        <f t="shared" si="25"/>
        <v>4</v>
      </c>
      <c r="J321" s="11">
        <v>1</v>
      </c>
      <c r="K321" s="11">
        <v>1</v>
      </c>
      <c r="L321" s="11">
        <v>1</v>
      </c>
      <c r="M321" s="11">
        <v>1</v>
      </c>
      <c r="N321" s="115">
        <f t="shared" si="26"/>
        <v>19</v>
      </c>
      <c r="O321" s="116">
        <f t="shared" si="27"/>
        <v>9</v>
      </c>
      <c r="P321" s="117">
        <f t="shared" si="28"/>
        <v>10</v>
      </c>
      <c r="Q321" s="118">
        <f t="shared" si="29"/>
        <v>5</v>
      </c>
    </row>
    <row r="322" spans="1:17" x14ac:dyDescent="0.3">
      <c r="A322" s="129">
        <v>0</v>
      </c>
      <c r="B322" s="130">
        <v>21</v>
      </c>
      <c r="C322" s="130" t="s">
        <v>278</v>
      </c>
      <c r="D322" s="11">
        <v>3</v>
      </c>
      <c r="E322" s="11">
        <v>4</v>
      </c>
      <c r="F322" s="11">
        <v>3</v>
      </c>
      <c r="G322" s="114">
        <f t="shared" ref="G322:G385" si="30">(4+1)-F322</f>
        <v>2</v>
      </c>
      <c r="H322" s="11">
        <v>3</v>
      </c>
      <c r="I322" s="114">
        <f t="shared" ref="I322:I385" si="31">5-H322</f>
        <v>2</v>
      </c>
      <c r="J322" s="11">
        <v>4</v>
      </c>
      <c r="K322" s="11">
        <v>4</v>
      </c>
      <c r="L322" s="11">
        <v>4</v>
      </c>
      <c r="M322" s="11">
        <v>4</v>
      </c>
      <c r="N322" s="115">
        <f t="shared" ref="N322:N385" si="32">SUM(D322:M322)</f>
        <v>33</v>
      </c>
      <c r="O322" s="116">
        <f t="shared" ref="O322:O385" si="33">SUM(G322:I322)</f>
        <v>7</v>
      </c>
      <c r="P322" s="117">
        <f t="shared" ref="P322:P385" si="34">SUM(D322,E322,F322,J322:M322)</f>
        <v>26</v>
      </c>
      <c r="Q322" s="118">
        <f t="shared" ref="Q322:Q385" si="35">SUM(F322,J322:M322)</f>
        <v>19</v>
      </c>
    </row>
    <row r="323" spans="1:17" x14ac:dyDescent="0.3">
      <c r="A323" s="129">
        <v>0</v>
      </c>
      <c r="B323" s="130">
        <v>21</v>
      </c>
      <c r="C323" s="130" t="s">
        <v>278</v>
      </c>
      <c r="D323" s="11">
        <v>3</v>
      </c>
      <c r="E323" s="11">
        <v>3</v>
      </c>
      <c r="F323" s="11">
        <v>2</v>
      </c>
      <c r="G323" s="114">
        <f t="shared" si="30"/>
        <v>3</v>
      </c>
      <c r="H323" s="11">
        <v>1</v>
      </c>
      <c r="I323" s="114">
        <f t="shared" si="31"/>
        <v>4</v>
      </c>
      <c r="J323" s="11">
        <v>1</v>
      </c>
      <c r="K323" s="11">
        <v>2</v>
      </c>
      <c r="L323" s="11">
        <v>2</v>
      </c>
      <c r="M323" s="11">
        <v>2</v>
      </c>
      <c r="N323" s="115">
        <f t="shared" si="32"/>
        <v>23</v>
      </c>
      <c r="O323" s="116">
        <f t="shared" si="33"/>
        <v>8</v>
      </c>
      <c r="P323" s="117">
        <f t="shared" si="34"/>
        <v>15</v>
      </c>
      <c r="Q323" s="118">
        <f t="shared" si="35"/>
        <v>9</v>
      </c>
    </row>
    <row r="324" spans="1:17" x14ac:dyDescent="0.3">
      <c r="A324" s="129">
        <v>0</v>
      </c>
      <c r="B324" s="130">
        <v>21</v>
      </c>
      <c r="C324" s="130" t="s">
        <v>278</v>
      </c>
      <c r="D324" s="11">
        <v>1</v>
      </c>
      <c r="E324" s="11">
        <v>2</v>
      </c>
      <c r="F324" s="11">
        <v>2</v>
      </c>
      <c r="G324" s="114">
        <f t="shared" si="30"/>
        <v>3</v>
      </c>
      <c r="H324" s="11">
        <v>2</v>
      </c>
      <c r="I324" s="114">
        <f t="shared" si="31"/>
        <v>3</v>
      </c>
      <c r="J324" s="11">
        <v>1</v>
      </c>
      <c r="K324" s="11">
        <v>1</v>
      </c>
      <c r="L324" s="11">
        <v>1</v>
      </c>
      <c r="M324" s="11">
        <v>1</v>
      </c>
      <c r="N324" s="115">
        <f t="shared" si="32"/>
        <v>17</v>
      </c>
      <c r="O324" s="116">
        <f t="shared" si="33"/>
        <v>8</v>
      </c>
      <c r="P324" s="117">
        <f t="shared" si="34"/>
        <v>9</v>
      </c>
      <c r="Q324" s="118">
        <f t="shared" si="35"/>
        <v>6</v>
      </c>
    </row>
    <row r="325" spans="1:17" x14ac:dyDescent="0.3">
      <c r="A325" s="129">
        <v>0</v>
      </c>
      <c r="B325" s="130">
        <v>21</v>
      </c>
      <c r="C325" s="130" t="s">
        <v>278</v>
      </c>
      <c r="D325" s="11">
        <v>1</v>
      </c>
      <c r="E325" s="11">
        <v>3</v>
      </c>
      <c r="F325" s="11">
        <v>1</v>
      </c>
      <c r="G325" s="114">
        <f t="shared" si="30"/>
        <v>4</v>
      </c>
      <c r="H325" s="11">
        <v>2</v>
      </c>
      <c r="I325" s="114">
        <f t="shared" si="31"/>
        <v>3</v>
      </c>
      <c r="J325" s="11">
        <v>1</v>
      </c>
      <c r="K325" s="11">
        <v>1</v>
      </c>
      <c r="L325" s="11">
        <v>1</v>
      </c>
      <c r="M325" s="11">
        <v>1</v>
      </c>
      <c r="N325" s="115">
        <f t="shared" si="32"/>
        <v>18</v>
      </c>
      <c r="O325" s="116">
        <f t="shared" si="33"/>
        <v>9</v>
      </c>
      <c r="P325" s="117">
        <f t="shared" si="34"/>
        <v>9</v>
      </c>
      <c r="Q325" s="118">
        <f t="shared" si="35"/>
        <v>5</v>
      </c>
    </row>
    <row r="326" spans="1:17" x14ac:dyDescent="0.3">
      <c r="A326" s="129">
        <v>0</v>
      </c>
      <c r="B326" s="130">
        <v>21</v>
      </c>
      <c r="C326" s="130" t="s">
        <v>278</v>
      </c>
      <c r="D326" s="11">
        <v>2</v>
      </c>
      <c r="E326" s="11">
        <v>1</v>
      </c>
      <c r="F326" s="11">
        <v>1</v>
      </c>
      <c r="G326" s="114">
        <f t="shared" si="30"/>
        <v>4</v>
      </c>
      <c r="H326" s="11">
        <v>2</v>
      </c>
      <c r="I326" s="114">
        <f t="shared" si="31"/>
        <v>3</v>
      </c>
      <c r="J326" s="11">
        <v>2</v>
      </c>
      <c r="K326" s="11">
        <v>2</v>
      </c>
      <c r="L326" s="11">
        <v>2</v>
      </c>
      <c r="M326" s="11">
        <v>1</v>
      </c>
      <c r="N326" s="115">
        <f t="shared" si="32"/>
        <v>20</v>
      </c>
      <c r="O326" s="116">
        <f t="shared" si="33"/>
        <v>9</v>
      </c>
      <c r="P326" s="117">
        <f t="shared" si="34"/>
        <v>11</v>
      </c>
      <c r="Q326" s="118">
        <f t="shared" si="35"/>
        <v>8</v>
      </c>
    </row>
    <row r="327" spans="1:17" x14ac:dyDescent="0.3">
      <c r="A327" s="129">
        <v>0</v>
      </c>
      <c r="B327" s="130">
        <v>21</v>
      </c>
      <c r="C327" s="130" t="s">
        <v>278</v>
      </c>
      <c r="D327" s="11">
        <v>1</v>
      </c>
      <c r="E327" s="11">
        <v>1</v>
      </c>
      <c r="F327" s="11">
        <v>2</v>
      </c>
      <c r="G327" s="114">
        <f t="shared" si="30"/>
        <v>3</v>
      </c>
      <c r="H327" s="11">
        <v>2</v>
      </c>
      <c r="I327" s="114">
        <f t="shared" si="31"/>
        <v>3</v>
      </c>
      <c r="J327" s="11">
        <v>1</v>
      </c>
      <c r="K327" s="11">
        <v>2</v>
      </c>
      <c r="L327" s="11">
        <v>2</v>
      </c>
      <c r="M327" s="11">
        <v>1</v>
      </c>
      <c r="N327" s="115">
        <f t="shared" si="32"/>
        <v>18</v>
      </c>
      <c r="O327" s="116">
        <f t="shared" si="33"/>
        <v>8</v>
      </c>
      <c r="P327" s="117">
        <f t="shared" si="34"/>
        <v>10</v>
      </c>
      <c r="Q327" s="118">
        <f t="shared" si="35"/>
        <v>8</v>
      </c>
    </row>
    <row r="328" spans="1:17" x14ac:dyDescent="0.3">
      <c r="A328" s="129">
        <v>0</v>
      </c>
      <c r="B328" s="130">
        <v>21</v>
      </c>
      <c r="C328" s="130" t="s">
        <v>278</v>
      </c>
      <c r="D328" s="11">
        <v>3</v>
      </c>
      <c r="E328" s="11">
        <v>3</v>
      </c>
      <c r="F328" s="11">
        <v>1</v>
      </c>
      <c r="G328" s="114">
        <f t="shared" si="30"/>
        <v>4</v>
      </c>
      <c r="H328" s="11">
        <v>2</v>
      </c>
      <c r="I328" s="114">
        <f t="shared" si="31"/>
        <v>3</v>
      </c>
      <c r="J328" s="11">
        <v>3</v>
      </c>
      <c r="K328" s="11">
        <v>1</v>
      </c>
      <c r="L328" s="11">
        <v>2</v>
      </c>
      <c r="M328" s="11">
        <v>3</v>
      </c>
      <c r="N328" s="115">
        <f t="shared" si="32"/>
        <v>25</v>
      </c>
      <c r="O328" s="116">
        <f t="shared" si="33"/>
        <v>9</v>
      </c>
      <c r="P328" s="117">
        <f t="shared" si="34"/>
        <v>16</v>
      </c>
      <c r="Q328" s="118">
        <f t="shared" si="35"/>
        <v>10</v>
      </c>
    </row>
    <row r="329" spans="1:17" x14ac:dyDescent="0.3">
      <c r="A329" s="129">
        <v>0</v>
      </c>
      <c r="B329" s="130">
        <v>21</v>
      </c>
      <c r="C329" s="130" t="s">
        <v>278</v>
      </c>
      <c r="D329" s="11">
        <v>2</v>
      </c>
      <c r="E329" s="11">
        <v>3</v>
      </c>
      <c r="F329" s="11">
        <v>1</v>
      </c>
      <c r="G329" s="114">
        <f t="shared" si="30"/>
        <v>4</v>
      </c>
      <c r="H329" s="11">
        <v>2</v>
      </c>
      <c r="I329" s="114">
        <f t="shared" si="31"/>
        <v>3</v>
      </c>
      <c r="J329" s="11">
        <v>1</v>
      </c>
      <c r="K329" s="11">
        <v>1</v>
      </c>
      <c r="L329" s="11">
        <v>2</v>
      </c>
      <c r="M329" s="11">
        <v>3</v>
      </c>
      <c r="N329" s="115">
        <f t="shared" si="32"/>
        <v>22</v>
      </c>
      <c r="O329" s="116">
        <f t="shared" si="33"/>
        <v>9</v>
      </c>
      <c r="P329" s="117">
        <f t="shared" si="34"/>
        <v>13</v>
      </c>
      <c r="Q329" s="118">
        <f t="shared" si="35"/>
        <v>8</v>
      </c>
    </row>
    <row r="330" spans="1:17" x14ac:dyDescent="0.3">
      <c r="A330" s="129">
        <v>1</v>
      </c>
      <c r="B330" s="130">
        <v>21</v>
      </c>
      <c r="C330" s="130" t="s">
        <v>278</v>
      </c>
      <c r="D330" s="11">
        <v>2</v>
      </c>
      <c r="E330" s="11">
        <v>3</v>
      </c>
      <c r="F330" s="11">
        <v>3</v>
      </c>
      <c r="G330" s="114">
        <f t="shared" si="30"/>
        <v>2</v>
      </c>
      <c r="H330" s="11">
        <v>3</v>
      </c>
      <c r="I330" s="114">
        <f t="shared" si="31"/>
        <v>2</v>
      </c>
      <c r="J330" s="11">
        <v>1</v>
      </c>
      <c r="K330" s="11">
        <v>1</v>
      </c>
      <c r="L330" s="11">
        <v>2</v>
      </c>
      <c r="M330" s="11">
        <v>1</v>
      </c>
      <c r="N330" s="115">
        <f t="shared" si="32"/>
        <v>20</v>
      </c>
      <c r="O330" s="116">
        <f t="shared" si="33"/>
        <v>7</v>
      </c>
      <c r="P330" s="117">
        <f t="shared" si="34"/>
        <v>13</v>
      </c>
      <c r="Q330" s="118">
        <f t="shared" si="35"/>
        <v>8</v>
      </c>
    </row>
    <row r="331" spans="1:17" x14ac:dyDescent="0.3">
      <c r="A331" s="129">
        <v>0</v>
      </c>
      <c r="B331" s="130">
        <v>21</v>
      </c>
      <c r="C331" s="130" t="s">
        <v>278</v>
      </c>
      <c r="D331" s="11">
        <v>2</v>
      </c>
      <c r="E331" s="11">
        <v>1</v>
      </c>
      <c r="F331" s="11">
        <v>1</v>
      </c>
      <c r="G331" s="114">
        <f t="shared" si="30"/>
        <v>4</v>
      </c>
      <c r="H331" s="11">
        <v>2</v>
      </c>
      <c r="I331" s="114">
        <f t="shared" si="31"/>
        <v>3</v>
      </c>
      <c r="J331" s="11">
        <v>1</v>
      </c>
      <c r="K331" s="11">
        <v>1</v>
      </c>
      <c r="L331" s="11">
        <v>2</v>
      </c>
      <c r="M331" s="11">
        <v>1</v>
      </c>
      <c r="N331" s="115">
        <f t="shared" si="32"/>
        <v>18</v>
      </c>
      <c r="O331" s="116">
        <f t="shared" si="33"/>
        <v>9</v>
      </c>
      <c r="P331" s="117">
        <f t="shared" si="34"/>
        <v>9</v>
      </c>
      <c r="Q331" s="118">
        <f t="shared" si="35"/>
        <v>6</v>
      </c>
    </row>
    <row r="332" spans="1:17" x14ac:dyDescent="0.3">
      <c r="A332" s="129">
        <v>0</v>
      </c>
      <c r="B332" s="130">
        <v>21</v>
      </c>
      <c r="C332" s="130" t="s">
        <v>278</v>
      </c>
      <c r="D332" s="11">
        <v>2</v>
      </c>
      <c r="E332" s="11">
        <v>4</v>
      </c>
      <c r="F332" s="11">
        <v>2</v>
      </c>
      <c r="G332" s="114">
        <f t="shared" si="30"/>
        <v>3</v>
      </c>
      <c r="H332" s="11">
        <v>2</v>
      </c>
      <c r="I332" s="114">
        <f t="shared" si="31"/>
        <v>3</v>
      </c>
      <c r="J332" s="11">
        <v>2</v>
      </c>
      <c r="K332" s="11">
        <v>2</v>
      </c>
      <c r="L332" s="11">
        <v>2</v>
      </c>
      <c r="M332" s="11">
        <v>2</v>
      </c>
      <c r="N332" s="115">
        <f t="shared" si="32"/>
        <v>24</v>
      </c>
      <c r="O332" s="116">
        <f t="shared" si="33"/>
        <v>8</v>
      </c>
      <c r="P332" s="117">
        <f t="shared" si="34"/>
        <v>16</v>
      </c>
      <c r="Q332" s="118">
        <f t="shared" si="35"/>
        <v>10</v>
      </c>
    </row>
    <row r="333" spans="1:17" x14ac:dyDescent="0.3">
      <c r="A333" s="129">
        <v>0</v>
      </c>
      <c r="B333" s="130">
        <v>21</v>
      </c>
      <c r="C333" s="130" t="s">
        <v>278</v>
      </c>
      <c r="D333" s="11">
        <v>3</v>
      </c>
      <c r="E333" s="11">
        <v>4</v>
      </c>
      <c r="F333" s="11">
        <v>3</v>
      </c>
      <c r="G333" s="114">
        <f t="shared" si="30"/>
        <v>2</v>
      </c>
      <c r="H333" s="11">
        <v>2</v>
      </c>
      <c r="I333" s="114">
        <f t="shared" si="31"/>
        <v>3</v>
      </c>
      <c r="J333" s="11">
        <v>3</v>
      </c>
      <c r="K333" s="11">
        <v>3</v>
      </c>
      <c r="L333" s="11">
        <v>4</v>
      </c>
      <c r="M333" s="11">
        <v>4</v>
      </c>
      <c r="N333" s="115">
        <f t="shared" si="32"/>
        <v>31</v>
      </c>
      <c r="O333" s="116">
        <f t="shared" si="33"/>
        <v>7</v>
      </c>
      <c r="P333" s="117">
        <f t="shared" si="34"/>
        <v>24</v>
      </c>
      <c r="Q333" s="118">
        <f t="shared" si="35"/>
        <v>17</v>
      </c>
    </row>
    <row r="334" spans="1:17" x14ac:dyDescent="0.3">
      <c r="A334" s="129">
        <v>0</v>
      </c>
      <c r="B334" s="130">
        <v>21</v>
      </c>
      <c r="C334" s="130" t="s">
        <v>278</v>
      </c>
      <c r="D334" s="11">
        <v>1</v>
      </c>
      <c r="E334" s="11">
        <v>1</v>
      </c>
      <c r="F334" s="11">
        <v>2</v>
      </c>
      <c r="G334" s="114">
        <f t="shared" si="30"/>
        <v>3</v>
      </c>
      <c r="H334" s="11">
        <v>2</v>
      </c>
      <c r="I334" s="114">
        <f t="shared" si="31"/>
        <v>3</v>
      </c>
      <c r="J334" s="11">
        <v>1</v>
      </c>
      <c r="K334" s="11">
        <v>1</v>
      </c>
      <c r="L334" s="11">
        <v>1</v>
      </c>
      <c r="M334" s="11">
        <v>1</v>
      </c>
      <c r="N334" s="115">
        <f t="shared" si="32"/>
        <v>16</v>
      </c>
      <c r="O334" s="116">
        <f t="shared" si="33"/>
        <v>8</v>
      </c>
      <c r="P334" s="117">
        <f t="shared" si="34"/>
        <v>8</v>
      </c>
      <c r="Q334" s="118">
        <f t="shared" si="35"/>
        <v>6</v>
      </c>
    </row>
    <row r="335" spans="1:17" x14ac:dyDescent="0.3">
      <c r="A335" s="129">
        <v>0</v>
      </c>
      <c r="B335" s="130">
        <v>21</v>
      </c>
      <c r="C335" s="130" t="s">
        <v>278</v>
      </c>
      <c r="D335" s="11">
        <v>4</v>
      </c>
      <c r="E335" s="11">
        <v>4</v>
      </c>
      <c r="F335" s="11">
        <v>2</v>
      </c>
      <c r="G335" s="114">
        <f t="shared" si="30"/>
        <v>3</v>
      </c>
      <c r="H335" s="11">
        <v>4</v>
      </c>
      <c r="I335" s="114">
        <f t="shared" si="31"/>
        <v>1</v>
      </c>
      <c r="J335" s="11">
        <v>4</v>
      </c>
      <c r="K335" s="11">
        <v>4</v>
      </c>
      <c r="L335" s="11">
        <v>3</v>
      </c>
      <c r="M335" s="11">
        <v>4</v>
      </c>
      <c r="N335" s="115">
        <f t="shared" si="32"/>
        <v>33</v>
      </c>
      <c r="O335" s="116">
        <f t="shared" si="33"/>
        <v>8</v>
      </c>
      <c r="P335" s="117">
        <f t="shared" si="34"/>
        <v>25</v>
      </c>
      <c r="Q335" s="118">
        <f t="shared" si="35"/>
        <v>17</v>
      </c>
    </row>
    <row r="336" spans="1:17" x14ac:dyDescent="0.3">
      <c r="A336" s="129">
        <v>1</v>
      </c>
      <c r="B336" s="130">
        <v>21</v>
      </c>
      <c r="C336" s="130" t="s">
        <v>278</v>
      </c>
      <c r="D336" s="11">
        <v>1</v>
      </c>
      <c r="E336" s="11">
        <v>1</v>
      </c>
      <c r="F336" s="11">
        <v>2</v>
      </c>
      <c r="G336" s="114">
        <f t="shared" si="30"/>
        <v>3</v>
      </c>
      <c r="H336" s="11">
        <v>2</v>
      </c>
      <c r="I336" s="114">
        <f t="shared" si="31"/>
        <v>3</v>
      </c>
      <c r="J336" s="11">
        <v>2</v>
      </c>
      <c r="K336" s="11">
        <v>1</v>
      </c>
      <c r="L336" s="11">
        <v>1</v>
      </c>
      <c r="M336" s="11">
        <v>2</v>
      </c>
      <c r="N336" s="115">
        <f t="shared" si="32"/>
        <v>18</v>
      </c>
      <c r="O336" s="116">
        <f t="shared" si="33"/>
        <v>8</v>
      </c>
      <c r="P336" s="117">
        <f t="shared" si="34"/>
        <v>10</v>
      </c>
      <c r="Q336" s="118">
        <f t="shared" si="35"/>
        <v>8</v>
      </c>
    </row>
    <row r="337" spans="1:17" x14ac:dyDescent="0.3">
      <c r="A337" s="129">
        <v>1</v>
      </c>
      <c r="B337" s="130">
        <v>21</v>
      </c>
      <c r="C337" s="130" t="s">
        <v>278</v>
      </c>
      <c r="D337" s="11">
        <v>2</v>
      </c>
      <c r="E337" s="11">
        <v>2</v>
      </c>
      <c r="F337" s="11">
        <v>2</v>
      </c>
      <c r="G337" s="114">
        <f t="shared" si="30"/>
        <v>3</v>
      </c>
      <c r="H337" s="11">
        <v>3</v>
      </c>
      <c r="I337" s="114">
        <f t="shared" si="31"/>
        <v>2</v>
      </c>
      <c r="J337" s="11">
        <v>2</v>
      </c>
      <c r="K337" s="11">
        <v>3</v>
      </c>
      <c r="L337" s="11">
        <v>2</v>
      </c>
      <c r="M337" s="11">
        <v>3</v>
      </c>
      <c r="N337" s="115">
        <f t="shared" si="32"/>
        <v>24</v>
      </c>
      <c r="O337" s="116">
        <f t="shared" si="33"/>
        <v>8</v>
      </c>
      <c r="P337" s="117">
        <f t="shared" si="34"/>
        <v>16</v>
      </c>
      <c r="Q337" s="118">
        <f t="shared" si="35"/>
        <v>12</v>
      </c>
    </row>
    <row r="338" spans="1:17" x14ac:dyDescent="0.3">
      <c r="A338" s="129">
        <v>0</v>
      </c>
      <c r="B338" s="130">
        <v>21</v>
      </c>
      <c r="C338" s="130" t="s">
        <v>278</v>
      </c>
      <c r="D338" s="11">
        <v>3</v>
      </c>
      <c r="E338" s="11">
        <v>3</v>
      </c>
      <c r="F338" s="11">
        <v>2</v>
      </c>
      <c r="G338" s="114">
        <f t="shared" si="30"/>
        <v>3</v>
      </c>
      <c r="H338" s="11">
        <v>3</v>
      </c>
      <c r="I338" s="114">
        <f t="shared" si="31"/>
        <v>2</v>
      </c>
      <c r="J338" s="11">
        <v>2</v>
      </c>
      <c r="K338" s="11">
        <v>1</v>
      </c>
      <c r="L338" s="11">
        <v>2</v>
      </c>
      <c r="M338" s="11">
        <v>2</v>
      </c>
      <c r="N338" s="115">
        <f t="shared" si="32"/>
        <v>23</v>
      </c>
      <c r="O338" s="116">
        <f t="shared" si="33"/>
        <v>8</v>
      </c>
      <c r="P338" s="117">
        <f t="shared" si="34"/>
        <v>15</v>
      </c>
      <c r="Q338" s="118">
        <f t="shared" si="35"/>
        <v>9</v>
      </c>
    </row>
    <row r="339" spans="1:17" x14ac:dyDescent="0.3">
      <c r="A339" s="129">
        <v>0</v>
      </c>
      <c r="B339" s="130">
        <v>21</v>
      </c>
      <c r="C339" s="130" t="s">
        <v>278</v>
      </c>
      <c r="D339" s="11">
        <v>1</v>
      </c>
      <c r="E339" s="11">
        <v>4</v>
      </c>
      <c r="F339" s="11">
        <v>3</v>
      </c>
      <c r="G339" s="114">
        <f t="shared" si="30"/>
        <v>2</v>
      </c>
      <c r="H339" s="11">
        <v>4</v>
      </c>
      <c r="I339" s="114">
        <f t="shared" si="31"/>
        <v>1</v>
      </c>
      <c r="J339" s="11">
        <v>1</v>
      </c>
      <c r="K339" s="11">
        <v>1</v>
      </c>
      <c r="L339" s="11">
        <v>1</v>
      </c>
      <c r="M339" s="11">
        <v>2</v>
      </c>
      <c r="N339" s="115">
        <f t="shared" si="32"/>
        <v>20</v>
      </c>
      <c r="O339" s="116">
        <f t="shared" si="33"/>
        <v>7</v>
      </c>
      <c r="P339" s="117">
        <f t="shared" si="34"/>
        <v>13</v>
      </c>
      <c r="Q339" s="118">
        <f t="shared" si="35"/>
        <v>8</v>
      </c>
    </row>
    <row r="340" spans="1:17" x14ac:dyDescent="0.3">
      <c r="A340" s="129">
        <v>1</v>
      </c>
      <c r="B340" s="130">
        <v>21</v>
      </c>
      <c r="C340" s="130" t="s">
        <v>278</v>
      </c>
      <c r="D340" s="11">
        <v>2</v>
      </c>
      <c r="E340" s="11">
        <v>3</v>
      </c>
      <c r="F340" s="11">
        <v>1</v>
      </c>
      <c r="G340" s="114">
        <f t="shared" si="30"/>
        <v>4</v>
      </c>
      <c r="H340" s="11">
        <v>3</v>
      </c>
      <c r="I340" s="114">
        <f t="shared" si="31"/>
        <v>2</v>
      </c>
      <c r="J340" s="11">
        <v>1</v>
      </c>
      <c r="K340" s="11">
        <v>1</v>
      </c>
      <c r="L340" s="11">
        <v>1</v>
      </c>
      <c r="M340" s="11">
        <v>1</v>
      </c>
      <c r="N340" s="115">
        <f t="shared" si="32"/>
        <v>19</v>
      </c>
      <c r="O340" s="116">
        <f t="shared" si="33"/>
        <v>9</v>
      </c>
      <c r="P340" s="117">
        <f t="shared" si="34"/>
        <v>10</v>
      </c>
      <c r="Q340" s="118">
        <f t="shared" si="35"/>
        <v>5</v>
      </c>
    </row>
    <row r="341" spans="1:17" x14ac:dyDescent="0.3">
      <c r="A341" s="129">
        <v>1</v>
      </c>
      <c r="B341" s="130">
        <v>20</v>
      </c>
      <c r="C341" s="130" t="s">
        <v>278</v>
      </c>
      <c r="D341" s="11">
        <v>1</v>
      </c>
      <c r="E341" s="11">
        <v>1</v>
      </c>
      <c r="F341" s="11">
        <v>2</v>
      </c>
      <c r="G341" s="114">
        <f t="shared" si="30"/>
        <v>3</v>
      </c>
      <c r="H341" s="11">
        <v>4</v>
      </c>
      <c r="I341" s="114">
        <f t="shared" si="31"/>
        <v>1</v>
      </c>
      <c r="J341" s="11">
        <v>1</v>
      </c>
      <c r="K341" s="11">
        <v>2</v>
      </c>
      <c r="L341" s="11">
        <v>3</v>
      </c>
      <c r="M341" s="11">
        <v>2</v>
      </c>
      <c r="N341" s="115">
        <f t="shared" si="32"/>
        <v>20</v>
      </c>
      <c r="O341" s="116">
        <f t="shared" si="33"/>
        <v>8</v>
      </c>
      <c r="P341" s="117">
        <f t="shared" si="34"/>
        <v>12</v>
      </c>
      <c r="Q341" s="118">
        <f t="shared" si="35"/>
        <v>10</v>
      </c>
    </row>
    <row r="342" spans="1:17" x14ac:dyDescent="0.3">
      <c r="A342" s="129">
        <v>1</v>
      </c>
      <c r="B342" s="130">
        <v>20</v>
      </c>
      <c r="C342" s="130" t="s">
        <v>278</v>
      </c>
      <c r="D342" s="11">
        <v>3</v>
      </c>
      <c r="E342" s="11">
        <v>2</v>
      </c>
      <c r="F342" s="11">
        <v>2</v>
      </c>
      <c r="G342" s="114">
        <f t="shared" si="30"/>
        <v>3</v>
      </c>
      <c r="H342" s="11">
        <v>2</v>
      </c>
      <c r="I342" s="114">
        <f t="shared" si="31"/>
        <v>3</v>
      </c>
      <c r="J342" s="11">
        <v>2</v>
      </c>
      <c r="K342" s="11">
        <v>2</v>
      </c>
      <c r="L342" s="11">
        <v>2</v>
      </c>
      <c r="M342" s="11">
        <v>2</v>
      </c>
      <c r="N342" s="115">
        <f t="shared" si="32"/>
        <v>23</v>
      </c>
      <c r="O342" s="116">
        <f t="shared" si="33"/>
        <v>8</v>
      </c>
      <c r="P342" s="117">
        <f t="shared" si="34"/>
        <v>15</v>
      </c>
      <c r="Q342" s="118">
        <f t="shared" si="35"/>
        <v>10</v>
      </c>
    </row>
    <row r="343" spans="1:17" x14ac:dyDescent="0.3">
      <c r="A343" s="129">
        <v>0</v>
      </c>
      <c r="B343" s="130">
        <v>20</v>
      </c>
      <c r="C343" s="130" t="s">
        <v>278</v>
      </c>
      <c r="D343" s="11">
        <v>2</v>
      </c>
      <c r="E343" s="11">
        <v>2</v>
      </c>
      <c r="F343" s="11">
        <v>2</v>
      </c>
      <c r="G343" s="114">
        <f t="shared" si="30"/>
        <v>3</v>
      </c>
      <c r="H343" s="11">
        <v>2</v>
      </c>
      <c r="I343" s="114">
        <f t="shared" si="31"/>
        <v>3</v>
      </c>
      <c r="J343" s="11">
        <v>2</v>
      </c>
      <c r="K343" s="11">
        <v>2</v>
      </c>
      <c r="L343" s="11">
        <v>2</v>
      </c>
      <c r="M343" s="11">
        <v>2</v>
      </c>
      <c r="N343" s="115">
        <f t="shared" si="32"/>
        <v>22</v>
      </c>
      <c r="O343" s="116">
        <f t="shared" si="33"/>
        <v>8</v>
      </c>
      <c r="P343" s="117">
        <f t="shared" si="34"/>
        <v>14</v>
      </c>
      <c r="Q343" s="118">
        <f t="shared" si="35"/>
        <v>10</v>
      </c>
    </row>
    <row r="344" spans="1:17" x14ac:dyDescent="0.3">
      <c r="A344" s="129">
        <v>0</v>
      </c>
      <c r="B344" s="130">
        <v>20</v>
      </c>
      <c r="C344" s="130" t="s">
        <v>278</v>
      </c>
      <c r="D344" s="11">
        <v>3</v>
      </c>
      <c r="E344" s="11">
        <v>2</v>
      </c>
      <c r="F344" s="11">
        <v>1</v>
      </c>
      <c r="G344" s="114">
        <f t="shared" si="30"/>
        <v>4</v>
      </c>
      <c r="H344" s="11">
        <v>1</v>
      </c>
      <c r="I344" s="114">
        <f t="shared" si="31"/>
        <v>4</v>
      </c>
      <c r="J344" s="11">
        <v>1</v>
      </c>
      <c r="K344" s="11">
        <v>1</v>
      </c>
      <c r="L344" s="11">
        <v>2</v>
      </c>
      <c r="M344" s="11">
        <v>1</v>
      </c>
      <c r="N344" s="115">
        <f t="shared" si="32"/>
        <v>20</v>
      </c>
      <c r="O344" s="116">
        <f t="shared" si="33"/>
        <v>9</v>
      </c>
      <c r="P344" s="117">
        <f t="shared" si="34"/>
        <v>11</v>
      </c>
      <c r="Q344" s="118">
        <f t="shared" si="35"/>
        <v>6</v>
      </c>
    </row>
    <row r="345" spans="1:17" x14ac:dyDescent="0.3">
      <c r="A345" s="129">
        <v>0</v>
      </c>
      <c r="B345" s="130">
        <v>20</v>
      </c>
      <c r="C345" s="130" t="s">
        <v>278</v>
      </c>
      <c r="D345" s="11">
        <v>3</v>
      </c>
      <c r="E345" s="11">
        <v>2</v>
      </c>
      <c r="F345" s="11">
        <v>3</v>
      </c>
      <c r="G345" s="114">
        <f t="shared" si="30"/>
        <v>2</v>
      </c>
      <c r="H345" s="11">
        <v>2</v>
      </c>
      <c r="I345" s="114">
        <f t="shared" si="31"/>
        <v>3</v>
      </c>
      <c r="J345" s="11">
        <v>2</v>
      </c>
      <c r="K345" s="11">
        <v>2</v>
      </c>
      <c r="L345" s="11">
        <v>2</v>
      </c>
      <c r="M345" s="11">
        <v>2</v>
      </c>
      <c r="N345" s="115">
        <f t="shared" si="32"/>
        <v>23</v>
      </c>
      <c r="O345" s="116">
        <f t="shared" si="33"/>
        <v>7</v>
      </c>
      <c r="P345" s="117">
        <f t="shared" si="34"/>
        <v>16</v>
      </c>
      <c r="Q345" s="118">
        <f t="shared" si="35"/>
        <v>11</v>
      </c>
    </row>
    <row r="346" spans="1:17" x14ac:dyDescent="0.3">
      <c r="A346" s="129">
        <v>0</v>
      </c>
      <c r="B346" s="130">
        <v>20</v>
      </c>
      <c r="C346" s="130" t="s">
        <v>278</v>
      </c>
      <c r="D346" s="11">
        <v>1</v>
      </c>
      <c r="E346" s="11">
        <v>3</v>
      </c>
      <c r="F346" s="11">
        <v>1</v>
      </c>
      <c r="G346" s="114">
        <f t="shared" si="30"/>
        <v>4</v>
      </c>
      <c r="H346" s="11">
        <v>3</v>
      </c>
      <c r="I346" s="114">
        <f t="shared" si="31"/>
        <v>2</v>
      </c>
      <c r="J346" s="11">
        <v>1</v>
      </c>
      <c r="K346" s="11">
        <v>1</v>
      </c>
      <c r="L346" s="11">
        <v>1</v>
      </c>
      <c r="M346" s="11">
        <v>1</v>
      </c>
      <c r="N346" s="115">
        <f t="shared" si="32"/>
        <v>18</v>
      </c>
      <c r="O346" s="116">
        <f t="shared" si="33"/>
        <v>9</v>
      </c>
      <c r="P346" s="117">
        <f t="shared" si="34"/>
        <v>9</v>
      </c>
      <c r="Q346" s="118">
        <f t="shared" si="35"/>
        <v>5</v>
      </c>
    </row>
    <row r="347" spans="1:17" x14ac:dyDescent="0.3">
      <c r="A347" s="129">
        <v>0</v>
      </c>
      <c r="B347" s="130">
        <v>20</v>
      </c>
      <c r="C347" s="130" t="s">
        <v>278</v>
      </c>
      <c r="D347" s="11">
        <v>2</v>
      </c>
      <c r="E347" s="11">
        <v>3</v>
      </c>
      <c r="F347" s="11">
        <v>1</v>
      </c>
      <c r="G347" s="114">
        <f t="shared" si="30"/>
        <v>4</v>
      </c>
      <c r="H347" s="11">
        <v>1</v>
      </c>
      <c r="I347" s="114">
        <f t="shared" si="31"/>
        <v>4</v>
      </c>
      <c r="J347" s="11">
        <v>3</v>
      </c>
      <c r="K347" s="11">
        <v>1</v>
      </c>
      <c r="L347" s="11">
        <v>3</v>
      </c>
      <c r="M347" s="11">
        <v>1</v>
      </c>
      <c r="N347" s="115">
        <f t="shared" si="32"/>
        <v>23</v>
      </c>
      <c r="O347" s="116">
        <f t="shared" si="33"/>
        <v>9</v>
      </c>
      <c r="P347" s="117">
        <f t="shared" si="34"/>
        <v>14</v>
      </c>
      <c r="Q347" s="118">
        <f t="shared" si="35"/>
        <v>9</v>
      </c>
    </row>
    <row r="348" spans="1:17" x14ac:dyDescent="0.3">
      <c r="A348" s="129">
        <v>0</v>
      </c>
      <c r="B348" s="130">
        <v>20</v>
      </c>
      <c r="C348" s="130" t="s">
        <v>278</v>
      </c>
      <c r="D348" s="11">
        <v>2</v>
      </c>
      <c r="E348" s="11">
        <v>4</v>
      </c>
      <c r="F348" s="11">
        <v>1</v>
      </c>
      <c r="G348" s="114">
        <f t="shared" si="30"/>
        <v>4</v>
      </c>
      <c r="H348" s="11">
        <v>2</v>
      </c>
      <c r="I348" s="114">
        <f t="shared" si="31"/>
        <v>3</v>
      </c>
      <c r="J348" s="11">
        <v>1</v>
      </c>
      <c r="K348" s="11">
        <v>4</v>
      </c>
      <c r="L348" s="11">
        <v>4</v>
      </c>
      <c r="M348" s="11">
        <v>3</v>
      </c>
      <c r="N348" s="115">
        <f t="shared" si="32"/>
        <v>28</v>
      </c>
      <c r="O348" s="116">
        <f t="shared" si="33"/>
        <v>9</v>
      </c>
      <c r="P348" s="117">
        <f t="shared" si="34"/>
        <v>19</v>
      </c>
      <c r="Q348" s="118">
        <f t="shared" si="35"/>
        <v>13</v>
      </c>
    </row>
    <row r="349" spans="1:17" x14ac:dyDescent="0.3">
      <c r="A349" s="129">
        <v>0</v>
      </c>
      <c r="B349" s="130">
        <v>20</v>
      </c>
      <c r="C349" s="130" t="s">
        <v>278</v>
      </c>
      <c r="D349" s="11">
        <v>1</v>
      </c>
      <c r="E349" s="11">
        <v>4</v>
      </c>
      <c r="F349" s="11">
        <v>1</v>
      </c>
      <c r="G349" s="114">
        <f t="shared" si="30"/>
        <v>4</v>
      </c>
      <c r="H349" s="11">
        <v>2</v>
      </c>
      <c r="I349" s="114">
        <f t="shared" si="31"/>
        <v>3</v>
      </c>
      <c r="J349" s="11">
        <v>1</v>
      </c>
      <c r="K349" s="11">
        <v>1</v>
      </c>
      <c r="L349" s="11">
        <v>1</v>
      </c>
      <c r="M349" s="11">
        <v>1</v>
      </c>
      <c r="N349" s="115">
        <f t="shared" si="32"/>
        <v>19</v>
      </c>
      <c r="O349" s="116">
        <f t="shared" si="33"/>
        <v>9</v>
      </c>
      <c r="P349" s="117">
        <f t="shared" si="34"/>
        <v>10</v>
      </c>
      <c r="Q349" s="118">
        <f t="shared" si="35"/>
        <v>5</v>
      </c>
    </row>
    <row r="350" spans="1:17" x14ac:dyDescent="0.3">
      <c r="A350" s="129">
        <v>0</v>
      </c>
      <c r="B350" s="130">
        <v>20</v>
      </c>
      <c r="C350" s="130" t="s">
        <v>278</v>
      </c>
      <c r="D350" s="11">
        <v>3</v>
      </c>
      <c r="E350" s="11">
        <v>1</v>
      </c>
      <c r="F350" s="11">
        <v>1</v>
      </c>
      <c r="G350" s="114">
        <f t="shared" si="30"/>
        <v>4</v>
      </c>
      <c r="H350" s="11">
        <v>4</v>
      </c>
      <c r="I350" s="114">
        <f t="shared" si="31"/>
        <v>1</v>
      </c>
      <c r="J350" s="11">
        <v>2</v>
      </c>
      <c r="K350" s="11">
        <v>1</v>
      </c>
      <c r="L350" s="11">
        <v>2</v>
      </c>
      <c r="M350" s="11">
        <v>1</v>
      </c>
      <c r="N350" s="115">
        <f t="shared" si="32"/>
        <v>20</v>
      </c>
      <c r="O350" s="116">
        <f t="shared" si="33"/>
        <v>9</v>
      </c>
      <c r="P350" s="117">
        <f t="shared" si="34"/>
        <v>11</v>
      </c>
      <c r="Q350" s="118">
        <f t="shared" si="35"/>
        <v>7</v>
      </c>
    </row>
    <row r="351" spans="1:17" x14ac:dyDescent="0.3">
      <c r="A351" s="129">
        <v>0</v>
      </c>
      <c r="B351" s="130">
        <v>20</v>
      </c>
      <c r="C351" s="130" t="s">
        <v>278</v>
      </c>
      <c r="D351" s="11">
        <v>4</v>
      </c>
      <c r="E351" s="11">
        <v>3</v>
      </c>
      <c r="F351" s="11">
        <v>1</v>
      </c>
      <c r="G351" s="114">
        <f t="shared" si="30"/>
        <v>4</v>
      </c>
      <c r="H351" s="11">
        <v>4</v>
      </c>
      <c r="I351" s="114">
        <f t="shared" si="31"/>
        <v>1</v>
      </c>
      <c r="J351" s="11">
        <v>2</v>
      </c>
      <c r="K351" s="11">
        <v>1</v>
      </c>
      <c r="L351" s="11">
        <v>3</v>
      </c>
      <c r="M351" s="11">
        <v>2</v>
      </c>
      <c r="N351" s="115">
        <f t="shared" si="32"/>
        <v>25</v>
      </c>
      <c r="O351" s="116">
        <f t="shared" si="33"/>
        <v>9</v>
      </c>
      <c r="P351" s="117">
        <f t="shared" si="34"/>
        <v>16</v>
      </c>
      <c r="Q351" s="118">
        <f t="shared" si="35"/>
        <v>9</v>
      </c>
    </row>
    <row r="352" spans="1:17" x14ac:dyDescent="0.3">
      <c r="A352" s="129">
        <v>0</v>
      </c>
      <c r="B352" s="130">
        <v>20</v>
      </c>
      <c r="C352" s="130" t="s">
        <v>278</v>
      </c>
      <c r="D352" s="11">
        <v>4</v>
      </c>
      <c r="E352" s="11">
        <v>1</v>
      </c>
      <c r="F352" s="11">
        <v>1</v>
      </c>
      <c r="G352" s="114">
        <f t="shared" si="30"/>
        <v>4</v>
      </c>
      <c r="H352" s="11">
        <v>2</v>
      </c>
      <c r="I352" s="114">
        <f t="shared" si="31"/>
        <v>3</v>
      </c>
      <c r="J352" s="11">
        <v>1</v>
      </c>
      <c r="K352" s="11">
        <v>1</v>
      </c>
      <c r="L352" s="11">
        <v>2</v>
      </c>
      <c r="M352" s="11">
        <v>1</v>
      </c>
      <c r="N352" s="115">
        <f t="shared" si="32"/>
        <v>20</v>
      </c>
      <c r="O352" s="116">
        <f t="shared" si="33"/>
        <v>9</v>
      </c>
      <c r="P352" s="117">
        <f t="shared" si="34"/>
        <v>11</v>
      </c>
      <c r="Q352" s="118">
        <f t="shared" si="35"/>
        <v>6</v>
      </c>
    </row>
    <row r="353" spans="1:17" x14ac:dyDescent="0.3">
      <c r="A353" s="129">
        <v>0</v>
      </c>
      <c r="B353" s="130">
        <v>20</v>
      </c>
      <c r="C353" s="130" t="s">
        <v>278</v>
      </c>
      <c r="D353" s="11">
        <v>3</v>
      </c>
      <c r="E353" s="11">
        <v>3</v>
      </c>
      <c r="F353" s="11">
        <v>2</v>
      </c>
      <c r="G353" s="114">
        <f t="shared" si="30"/>
        <v>3</v>
      </c>
      <c r="H353" s="11">
        <v>3</v>
      </c>
      <c r="I353" s="114">
        <f t="shared" si="31"/>
        <v>2</v>
      </c>
      <c r="J353" s="11">
        <v>2</v>
      </c>
      <c r="K353" s="11">
        <v>2</v>
      </c>
      <c r="L353" s="11">
        <v>2</v>
      </c>
      <c r="M353" s="11">
        <v>2</v>
      </c>
      <c r="N353" s="115">
        <f t="shared" si="32"/>
        <v>24</v>
      </c>
      <c r="O353" s="116">
        <f t="shared" si="33"/>
        <v>8</v>
      </c>
      <c r="P353" s="117">
        <f t="shared" si="34"/>
        <v>16</v>
      </c>
      <c r="Q353" s="118">
        <f t="shared" si="35"/>
        <v>10</v>
      </c>
    </row>
    <row r="354" spans="1:17" x14ac:dyDescent="0.3">
      <c r="A354" s="129">
        <v>1</v>
      </c>
      <c r="B354" s="130">
        <v>20</v>
      </c>
      <c r="C354" s="130" t="s">
        <v>278</v>
      </c>
      <c r="D354" s="11">
        <v>3</v>
      </c>
      <c r="E354" s="11">
        <v>2</v>
      </c>
      <c r="F354" s="11">
        <v>1</v>
      </c>
      <c r="G354" s="114">
        <f t="shared" si="30"/>
        <v>4</v>
      </c>
      <c r="H354" s="11">
        <v>2</v>
      </c>
      <c r="I354" s="114">
        <f t="shared" si="31"/>
        <v>3</v>
      </c>
      <c r="J354" s="11">
        <v>3</v>
      </c>
      <c r="K354" s="11">
        <v>2</v>
      </c>
      <c r="L354" s="11">
        <v>1</v>
      </c>
      <c r="M354" s="11">
        <v>1</v>
      </c>
      <c r="N354" s="115">
        <f t="shared" si="32"/>
        <v>22</v>
      </c>
      <c r="O354" s="116">
        <f t="shared" si="33"/>
        <v>9</v>
      </c>
      <c r="P354" s="117">
        <f t="shared" si="34"/>
        <v>13</v>
      </c>
      <c r="Q354" s="118">
        <f t="shared" si="35"/>
        <v>8</v>
      </c>
    </row>
    <row r="355" spans="1:17" x14ac:dyDescent="0.3">
      <c r="A355" s="129">
        <v>0</v>
      </c>
      <c r="B355" s="130">
        <v>20</v>
      </c>
      <c r="C355" s="130" t="s">
        <v>278</v>
      </c>
      <c r="D355" s="11">
        <v>1</v>
      </c>
      <c r="E355" s="11">
        <v>1</v>
      </c>
      <c r="F355" s="11">
        <v>1</v>
      </c>
      <c r="G355" s="114">
        <f t="shared" si="30"/>
        <v>4</v>
      </c>
      <c r="H355" s="11">
        <v>1</v>
      </c>
      <c r="I355" s="114">
        <f t="shared" si="31"/>
        <v>4</v>
      </c>
      <c r="J355" s="11">
        <v>1</v>
      </c>
      <c r="K355" s="11">
        <v>1</v>
      </c>
      <c r="L355" s="11">
        <v>1</v>
      </c>
      <c r="M355" s="11">
        <v>1</v>
      </c>
      <c r="N355" s="115">
        <f t="shared" si="32"/>
        <v>16</v>
      </c>
      <c r="O355" s="116">
        <f t="shared" si="33"/>
        <v>9</v>
      </c>
      <c r="P355" s="117">
        <f t="shared" si="34"/>
        <v>7</v>
      </c>
      <c r="Q355" s="118">
        <f t="shared" si="35"/>
        <v>5</v>
      </c>
    </row>
    <row r="356" spans="1:17" x14ac:dyDescent="0.3">
      <c r="A356" s="129">
        <v>0</v>
      </c>
      <c r="B356" s="130">
        <v>20</v>
      </c>
      <c r="C356" s="130" t="s">
        <v>278</v>
      </c>
      <c r="D356" s="11">
        <v>4</v>
      </c>
      <c r="E356" s="11">
        <v>4</v>
      </c>
      <c r="F356" s="11">
        <v>2</v>
      </c>
      <c r="G356" s="114">
        <f t="shared" si="30"/>
        <v>3</v>
      </c>
      <c r="H356" s="11">
        <v>4</v>
      </c>
      <c r="I356" s="114">
        <f t="shared" si="31"/>
        <v>1</v>
      </c>
      <c r="J356" s="11">
        <v>3</v>
      </c>
      <c r="K356" s="11">
        <v>3</v>
      </c>
      <c r="L356" s="11">
        <v>4</v>
      </c>
      <c r="M356" s="11">
        <v>2</v>
      </c>
      <c r="N356" s="115">
        <f t="shared" si="32"/>
        <v>30</v>
      </c>
      <c r="O356" s="116">
        <f t="shared" si="33"/>
        <v>8</v>
      </c>
      <c r="P356" s="117">
        <f t="shared" si="34"/>
        <v>22</v>
      </c>
      <c r="Q356" s="118">
        <f t="shared" si="35"/>
        <v>14</v>
      </c>
    </row>
    <row r="357" spans="1:17" x14ac:dyDescent="0.3">
      <c r="A357" s="129">
        <v>0</v>
      </c>
      <c r="B357" s="130">
        <v>20</v>
      </c>
      <c r="C357" s="130" t="s">
        <v>278</v>
      </c>
      <c r="D357" s="11">
        <v>1</v>
      </c>
      <c r="E357" s="11">
        <v>3</v>
      </c>
      <c r="F357" s="11">
        <v>1</v>
      </c>
      <c r="G357" s="114">
        <f t="shared" si="30"/>
        <v>4</v>
      </c>
      <c r="H357" s="11">
        <v>2</v>
      </c>
      <c r="I357" s="114">
        <f t="shared" si="31"/>
        <v>3</v>
      </c>
      <c r="J357" s="11">
        <v>1</v>
      </c>
      <c r="K357" s="11">
        <v>1</v>
      </c>
      <c r="L357" s="11">
        <v>1</v>
      </c>
      <c r="M357" s="11">
        <v>2</v>
      </c>
      <c r="N357" s="115">
        <f t="shared" si="32"/>
        <v>19</v>
      </c>
      <c r="O357" s="116">
        <f t="shared" si="33"/>
        <v>9</v>
      </c>
      <c r="P357" s="117">
        <f t="shared" si="34"/>
        <v>10</v>
      </c>
      <c r="Q357" s="118">
        <f t="shared" si="35"/>
        <v>6</v>
      </c>
    </row>
    <row r="358" spans="1:17" x14ac:dyDescent="0.3">
      <c r="A358" s="129">
        <v>1</v>
      </c>
      <c r="B358" s="130">
        <v>20</v>
      </c>
      <c r="C358" s="130" t="s">
        <v>278</v>
      </c>
      <c r="D358" s="11">
        <v>3</v>
      </c>
      <c r="E358" s="11">
        <v>1</v>
      </c>
      <c r="F358" s="11">
        <v>4</v>
      </c>
      <c r="G358" s="114">
        <f t="shared" si="30"/>
        <v>1</v>
      </c>
      <c r="H358" s="11">
        <v>3</v>
      </c>
      <c r="I358" s="114">
        <f t="shared" si="31"/>
        <v>2</v>
      </c>
      <c r="J358" s="11">
        <v>3</v>
      </c>
      <c r="K358" s="11">
        <v>1</v>
      </c>
      <c r="L358" s="11">
        <v>1</v>
      </c>
      <c r="M358" s="11">
        <v>1</v>
      </c>
      <c r="N358" s="115">
        <f t="shared" si="32"/>
        <v>20</v>
      </c>
      <c r="O358" s="116">
        <f t="shared" si="33"/>
        <v>6</v>
      </c>
      <c r="P358" s="117">
        <f t="shared" si="34"/>
        <v>14</v>
      </c>
      <c r="Q358" s="118">
        <f t="shared" si="35"/>
        <v>10</v>
      </c>
    </row>
    <row r="359" spans="1:17" x14ac:dyDescent="0.3">
      <c r="A359" s="129">
        <v>0</v>
      </c>
      <c r="B359" s="130">
        <v>20</v>
      </c>
      <c r="C359" s="130" t="s">
        <v>278</v>
      </c>
      <c r="D359" s="11">
        <v>1</v>
      </c>
      <c r="E359" s="11">
        <v>2</v>
      </c>
      <c r="F359" s="11">
        <v>1</v>
      </c>
      <c r="G359" s="114">
        <f t="shared" si="30"/>
        <v>4</v>
      </c>
      <c r="H359" s="11">
        <v>2</v>
      </c>
      <c r="I359" s="114">
        <f t="shared" si="31"/>
        <v>3</v>
      </c>
      <c r="J359" s="11">
        <v>2</v>
      </c>
      <c r="K359" s="11">
        <v>1</v>
      </c>
      <c r="L359" s="11">
        <v>1</v>
      </c>
      <c r="M359" s="11">
        <v>1</v>
      </c>
      <c r="N359" s="115">
        <f t="shared" si="32"/>
        <v>18</v>
      </c>
      <c r="O359" s="116">
        <f t="shared" si="33"/>
        <v>9</v>
      </c>
      <c r="P359" s="117">
        <f t="shared" si="34"/>
        <v>9</v>
      </c>
      <c r="Q359" s="118">
        <f t="shared" si="35"/>
        <v>6</v>
      </c>
    </row>
    <row r="360" spans="1:17" x14ac:dyDescent="0.3">
      <c r="A360" s="129">
        <v>0</v>
      </c>
      <c r="B360" s="130">
        <v>20</v>
      </c>
      <c r="C360" s="130" t="s">
        <v>278</v>
      </c>
      <c r="D360" s="11">
        <v>1</v>
      </c>
      <c r="E360" s="11">
        <v>3</v>
      </c>
      <c r="F360" s="11">
        <v>1</v>
      </c>
      <c r="G360" s="114">
        <f t="shared" si="30"/>
        <v>4</v>
      </c>
      <c r="H360" s="11">
        <v>1</v>
      </c>
      <c r="I360" s="114">
        <f t="shared" si="31"/>
        <v>4</v>
      </c>
      <c r="J360" s="11">
        <v>1</v>
      </c>
      <c r="K360" s="11">
        <v>2</v>
      </c>
      <c r="L360" s="11">
        <v>3</v>
      </c>
      <c r="M360" s="11">
        <v>2</v>
      </c>
      <c r="N360" s="115">
        <f t="shared" si="32"/>
        <v>22</v>
      </c>
      <c r="O360" s="116">
        <f t="shared" si="33"/>
        <v>9</v>
      </c>
      <c r="P360" s="117">
        <f t="shared" si="34"/>
        <v>13</v>
      </c>
      <c r="Q360" s="118">
        <f t="shared" si="35"/>
        <v>9</v>
      </c>
    </row>
    <row r="361" spans="1:17" x14ac:dyDescent="0.3">
      <c r="A361" s="129">
        <v>1</v>
      </c>
      <c r="B361" s="130">
        <v>20</v>
      </c>
      <c r="C361" s="130" t="s">
        <v>278</v>
      </c>
      <c r="D361" s="11">
        <v>1</v>
      </c>
      <c r="E361" s="11">
        <v>1</v>
      </c>
      <c r="F361" s="11">
        <v>1</v>
      </c>
      <c r="G361" s="114">
        <f t="shared" si="30"/>
        <v>4</v>
      </c>
      <c r="H361" s="11">
        <v>2</v>
      </c>
      <c r="I361" s="114">
        <f t="shared" si="31"/>
        <v>3</v>
      </c>
      <c r="J361" s="11">
        <v>1</v>
      </c>
      <c r="K361" s="11">
        <v>1</v>
      </c>
      <c r="L361" s="11">
        <v>2</v>
      </c>
      <c r="M361" s="11">
        <v>1</v>
      </c>
      <c r="N361" s="115">
        <f t="shared" si="32"/>
        <v>17</v>
      </c>
      <c r="O361" s="116">
        <f t="shared" si="33"/>
        <v>9</v>
      </c>
      <c r="P361" s="117">
        <f t="shared" si="34"/>
        <v>8</v>
      </c>
      <c r="Q361" s="118">
        <f t="shared" si="35"/>
        <v>6</v>
      </c>
    </row>
    <row r="362" spans="1:17" x14ac:dyDescent="0.3">
      <c r="A362" s="129">
        <v>0</v>
      </c>
      <c r="B362" s="130">
        <v>20</v>
      </c>
      <c r="C362" s="130" t="s">
        <v>278</v>
      </c>
      <c r="D362" s="11">
        <v>1</v>
      </c>
      <c r="E362" s="11">
        <v>4</v>
      </c>
      <c r="F362" s="11">
        <v>4</v>
      </c>
      <c r="G362" s="114">
        <f t="shared" si="30"/>
        <v>1</v>
      </c>
      <c r="H362" s="11">
        <v>4</v>
      </c>
      <c r="I362" s="114">
        <f t="shared" si="31"/>
        <v>1</v>
      </c>
      <c r="J362" s="11">
        <v>4</v>
      </c>
      <c r="K362" s="11">
        <v>3</v>
      </c>
      <c r="L362" s="11">
        <v>4</v>
      </c>
      <c r="M362" s="11">
        <v>4</v>
      </c>
      <c r="N362" s="115">
        <f t="shared" si="32"/>
        <v>30</v>
      </c>
      <c r="O362" s="116">
        <f t="shared" si="33"/>
        <v>6</v>
      </c>
      <c r="P362" s="117">
        <f t="shared" si="34"/>
        <v>24</v>
      </c>
      <c r="Q362" s="118">
        <f t="shared" si="35"/>
        <v>19</v>
      </c>
    </row>
    <row r="363" spans="1:17" x14ac:dyDescent="0.3">
      <c r="A363" s="129">
        <v>0</v>
      </c>
      <c r="B363" s="130">
        <v>20</v>
      </c>
      <c r="C363" s="130" t="s">
        <v>278</v>
      </c>
      <c r="D363" s="11">
        <v>4</v>
      </c>
      <c r="E363" s="11">
        <v>3</v>
      </c>
      <c r="F363" s="11">
        <v>1</v>
      </c>
      <c r="G363" s="114">
        <f t="shared" si="30"/>
        <v>4</v>
      </c>
      <c r="H363" s="11">
        <v>1</v>
      </c>
      <c r="I363" s="114">
        <f t="shared" si="31"/>
        <v>4</v>
      </c>
      <c r="J363" s="11">
        <v>3</v>
      </c>
      <c r="K363" s="11">
        <v>1</v>
      </c>
      <c r="L363" s="11">
        <v>1</v>
      </c>
      <c r="M363" s="11">
        <v>1</v>
      </c>
      <c r="N363" s="115">
        <f t="shared" si="32"/>
        <v>23</v>
      </c>
      <c r="O363" s="116">
        <f t="shared" si="33"/>
        <v>9</v>
      </c>
      <c r="P363" s="117">
        <f t="shared" si="34"/>
        <v>14</v>
      </c>
      <c r="Q363" s="118">
        <f t="shared" si="35"/>
        <v>7</v>
      </c>
    </row>
    <row r="364" spans="1:17" x14ac:dyDescent="0.3">
      <c r="A364" s="129">
        <v>0</v>
      </c>
      <c r="B364" s="130">
        <v>20</v>
      </c>
      <c r="C364" s="130" t="s">
        <v>278</v>
      </c>
      <c r="D364" s="11">
        <v>1</v>
      </c>
      <c r="E364" s="11">
        <v>3</v>
      </c>
      <c r="F364" s="11">
        <v>3</v>
      </c>
      <c r="G364" s="114">
        <f t="shared" si="30"/>
        <v>2</v>
      </c>
      <c r="H364" s="11">
        <v>4</v>
      </c>
      <c r="I364" s="114">
        <f t="shared" si="31"/>
        <v>1</v>
      </c>
      <c r="J364" s="11">
        <v>1</v>
      </c>
      <c r="K364" s="11">
        <v>1</v>
      </c>
      <c r="L364" s="11">
        <v>1</v>
      </c>
      <c r="M364" s="11">
        <v>1</v>
      </c>
      <c r="N364" s="115">
        <f t="shared" si="32"/>
        <v>18</v>
      </c>
      <c r="O364" s="116">
        <f t="shared" si="33"/>
        <v>7</v>
      </c>
      <c r="P364" s="117">
        <f t="shared" si="34"/>
        <v>11</v>
      </c>
      <c r="Q364" s="118">
        <f t="shared" si="35"/>
        <v>7</v>
      </c>
    </row>
    <row r="365" spans="1:17" x14ac:dyDescent="0.3">
      <c r="A365" s="129">
        <v>0</v>
      </c>
      <c r="B365" s="130">
        <v>19</v>
      </c>
      <c r="C365" s="130" t="s">
        <v>278</v>
      </c>
      <c r="D365" s="11">
        <v>1</v>
      </c>
      <c r="E365" s="11">
        <v>1</v>
      </c>
      <c r="F365" s="11">
        <v>2</v>
      </c>
      <c r="G365" s="114">
        <f t="shared" si="30"/>
        <v>3</v>
      </c>
      <c r="H365" s="11">
        <v>3</v>
      </c>
      <c r="I365" s="114">
        <f t="shared" si="31"/>
        <v>2</v>
      </c>
      <c r="J365" s="11">
        <v>1</v>
      </c>
      <c r="K365" s="11">
        <v>1</v>
      </c>
      <c r="L365" s="11">
        <v>3</v>
      </c>
      <c r="M365" s="11">
        <v>2</v>
      </c>
      <c r="N365" s="115">
        <f t="shared" si="32"/>
        <v>19</v>
      </c>
      <c r="O365" s="116">
        <f t="shared" si="33"/>
        <v>8</v>
      </c>
      <c r="P365" s="117">
        <f t="shared" si="34"/>
        <v>11</v>
      </c>
      <c r="Q365" s="118">
        <f t="shared" si="35"/>
        <v>9</v>
      </c>
    </row>
    <row r="366" spans="1:17" x14ac:dyDescent="0.3">
      <c r="A366" s="129">
        <v>0</v>
      </c>
      <c r="B366" s="130">
        <v>19</v>
      </c>
      <c r="C366" s="130" t="s">
        <v>278</v>
      </c>
      <c r="D366" s="11">
        <v>2</v>
      </c>
      <c r="E366" s="11">
        <v>3</v>
      </c>
      <c r="F366" s="11">
        <v>1</v>
      </c>
      <c r="G366" s="114">
        <f t="shared" si="30"/>
        <v>4</v>
      </c>
      <c r="H366" s="11">
        <v>2</v>
      </c>
      <c r="I366" s="114">
        <f t="shared" si="31"/>
        <v>3</v>
      </c>
      <c r="J366" s="11">
        <v>1</v>
      </c>
      <c r="K366" s="11">
        <v>1</v>
      </c>
      <c r="L366" s="11">
        <v>2</v>
      </c>
      <c r="M366" s="11">
        <v>2</v>
      </c>
      <c r="N366" s="115">
        <f t="shared" si="32"/>
        <v>21</v>
      </c>
      <c r="O366" s="116">
        <f t="shared" si="33"/>
        <v>9</v>
      </c>
      <c r="P366" s="117">
        <f t="shared" si="34"/>
        <v>12</v>
      </c>
      <c r="Q366" s="118">
        <f t="shared" si="35"/>
        <v>7</v>
      </c>
    </row>
    <row r="367" spans="1:17" x14ac:dyDescent="0.3">
      <c r="A367" s="129">
        <v>0</v>
      </c>
      <c r="B367" s="130">
        <v>19</v>
      </c>
      <c r="C367" s="130" t="s">
        <v>278</v>
      </c>
      <c r="D367" s="11">
        <v>1</v>
      </c>
      <c r="E367" s="11">
        <v>2</v>
      </c>
      <c r="F367" s="11">
        <v>1</v>
      </c>
      <c r="G367" s="114">
        <f t="shared" si="30"/>
        <v>4</v>
      </c>
      <c r="H367" s="11">
        <v>3</v>
      </c>
      <c r="I367" s="114">
        <f t="shared" si="31"/>
        <v>2</v>
      </c>
      <c r="J367" s="11">
        <v>1</v>
      </c>
      <c r="K367" s="11">
        <v>1</v>
      </c>
      <c r="L367" s="11">
        <v>2</v>
      </c>
      <c r="M367" s="11">
        <v>1</v>
      </c>
      <c r="N367" s="115">
        <f t="shared" si="32"/>
        <v>18</v>
      </c>
      <c r="O367" s="116">
        <f t="shared" si="33"/>
        <v>9</v>
      </c>
      <c r="P367" s="117">
        <f t="shared" si="34"/>
        <v>9</v>
      </c>
      <c r="Q367" s="118">
        <f t="shared" si="35"/>
        <v>6</v>
      </c>
    </row>
    <row r="368" spans="1:17" x14ac:dyDescent="0.3">
      <c r="A368" s="129">
        <v>0</v>
      </c>
      <c r="B368" s="130">
        <v>19</v>
      </c>
      <c r="C368" s="130" t="s">
        <v>278</v>
      </c>
      <c r="D368" s="11">
        <v>3</v>
      </c>
      <c r="E368" s="11">
        <v>1</v>
      </c>
      <c r="F368" s="11">
        <v>1</v>
      </c>
      <c r="G368" s="114">
        <f t="shared" si="30"/>
        <v>4</v>
      </c>
      <c r="H368" s="11">
        <v>3</v>
      </c>
      <c r="I368" s="114">
        <f t="shared" si="31"/>
        <v>2</v>
      </c>
      <c r="J368" s="11">
        <v>1</v>
      </c>
      <c r="K368" s="11">
        <v>1</v>
      </c>
      <c r="L368" s="11">
        <v>2</v>
      </c>
      <c r="M368" s="11">
        <v>1</v>
      </c>
      <c r="N368" s="115">
        <f t="shared" si="32"/>
        <v>19</v>
      </c>
      <c r="O368" s="116">
        <f t="shared" si="33"/>
        <v>9</v>
      </c>
      <c r="P368" s="117">
        <f t="shared" si="34"/>
        <v>10</v>
      </c>
      <c r="Q368" s="118">
        <f t="shared" si="35"/>
        <v>6</v>
      </c>
    </row>
    <row r="369" spans="1:17" x14ac:dyDescent="0.3">
      <c r="A369" s="129">
        <v>0</v>
      </c>
      <c r="B369" s="130">
        <v>19</v>
      </c>
      <c r="C369" s="130" t="s">
        <v>278</v>
      </c>
      <c r="D369" s="11">
        <v>2</v>
      </c>
      <c r="E369" s="11">
        <v>1</v>
      </c>
      <c r="F369" s="11">
        <v>4</v>
      </c>
      <c r="G369" s="114">
        <f t="shared" si="30"/>
        <v>1</v>
      </c>
      <c r="H369" s="11">
        <v>4</v>
      </c>
      <c r="I369" s="114">
        <f t="shared" si="31"/>
        <v>1</v>
      </c>
      <c r="J369" s="11">
        <v>1</v>
      </c>
      <c r="K369" s="11">
        <v>1</v>
      </c>
      <c r="L369" s="11">
        <v>1</v>
      </c>
      <c r="M369" s="11">
        <v>1</v>
      </c>
      <c r="N369" s="115">
        <f t="shared" si="32"/>
        <v>17</v>
      </c>
      <c r="O369" s="116">
        <f t="shared" si="33"/>
        <v>6</v>
      </c>
      <c r="P369" s="117">
        <f t="shared" si="34"/>
        <v>11</v>
      </c>
      <c r="Q369" s="118">
        <f t="shared" si="35"/>
        <v>8</v>
      </c>
    </row>
    <row r="370" spans="1:17" x14ac:dyDescent="0.3">
      <c r="A370" s="129">
        <v>0</v>
      </c>
      <c r="B370" s="130">
        <v>19</v>
      </c>
      <c r="C370" s="130" t="s">
        <v>278</v>
      </c>
      <c r="D370" s="11">
        <v>2</v>
      </c>
      <c r="E370" s="11">
        <v>1</v>
      </c>
      <c r="F370" s="11">
        <v>2</v>
      </c>
      <c r="G370" s="114">
        <f t="shared" si="30"/>
        <v>3</v>
      </c>
      <c r="H370" s="11">
        <v>3</v>
      </c>
      <c r="I370" s="114">
        <f t="shared" si="31"/>
        <v>2</v>
      </c>
      <c r="J370" s="11">
        <v>1</v>
      </c>
      <c r="K370" s="11">
        <v>1</v>
      </c>
      <c r="L370" s="11">
        <v>3</v>
      </c>
      <c r="M370" s="11">
        <v>1</v>
      </c>
      <c r="N370" s="115">
        <f t="shared" si="32"/>
        <v>19</v>
      </c>
      <c r="O370" s="116">
        <f t="shared" si="33"/>
        <v>8</v>
      </c>
      <c r="P370" s="117">
        <f t="shared" si="34"/>
        <v>11</v>
      </c>
      <c r="Q370" s="118">
        <f t="shared" si="35"/>
        <v>8</v>
      </c>
    </row>
    <row r="371" spans="1:17" x14ac:dyDescent="0.3">
      <c r="A371" s="129">
        <v>0</v>
      </c>
      <c r="B371" s="130">
        <v>19</v>
      </c>
      <c r="C371" s="130" t="s">
        <v>278</v>
      </c>
      <c r="D371" s="11">
        <v>3</v>
      </c>
      <c r="E371" s="11">
        <v>2</v>
      </c>
      <c r="F371" s="11">
        <v>2</v>
      </c>
      <c r="G371" s="114">
        <f t="shared" si="30"/>
        <v>3</v>
      </c>
      <c r="H371" s="11">
        <v>2</v>
      </c>
      <c r="I371" s="114">
        <f t="shared" si="31"/>
        <v>3</v>
      </c>
      <c r="J371" s="11">
        <v>2</v>
      </c>
      <c r="K371" s="11">
        <v>2</v>
      </c>
      <c r="L371" s="11">
        <v>2</v>
      </c>
      <c r="M371" s="11">
        <v>1</v>
      </c>
      <c r="N371" s="115">
        <f t="shared" si="32"/>
        <v>22</v>
      </c>
      <c r="O371" s="116">
        <f t="shared" si="33"/>
        <v>8</v>
      </c>
      <c r="P371" s="117">
        <f t="shared" si="34"/>
        <v>14</v>
      </c>
      <c r="Q371" s="118">
        <f t="shared" si="35"/>
        <v>9</v>
      </c>
    </row>
    <row r="372" spans="1:17" x14ac:dyDescent="0.3">
      <c r="A372" s="129">
        <v>0</v>
      </c>
      <c r="B372" s="130">
        <v>19</v>
      </c>
      <c r="C372" s="130" t="s">
        <v>278</v>
      </c>
      <c r="D372" s="11">
        <v>1</v>
      </c>
      <c r="E372" s="11">
        <v>4</v>
      </c>
      <c r="F372" s="11">
        <v>2</v>
      </c>
      <c r="G372" s="114">
        <f t="shared" si="30"/>
        <v>3</v>
      </c>
      <c r="H372" s="11">
        <v>1</v>
      </c>
      <c r="I372" s="114">
        <f t="shared" si="31"/>
        <v>4</v>
      </c>
      <c r="J372" s="11">
        <v>2</v>
      </c>
      <c r="K372" s="11">
        <v>1</v>
      </c>
      <c r="L372" s="11">
        <v>1</v>
      </c>
      <c r="M372" s="11">
        <v>3</v>
      </c>
      <c r="N372" s="115">
        <f t="shared" si="32"/>
        <v>22</v>
      </c>
      <c r="O372" s="116">
        <f t="shared" si="33"/>
        <v>8</v>
      </c>
      <c r="P372" s="117">
        <f t="shared" si="34"/>
        <v>14</v>
      </c>
      <c r="Q372" s="118">
        <f t="shared" si="35"/>
        <v>9</v>
      </c>
    </row>
    <row r="373" spans="1:17" x14ac:dyDescent="0.3">
      <c r="A373" s="129">
        <v>1</v>
      </c>
      <c r="B373" s="130">
        <v>19</v>
      </c>
      <c r="C373" s="130" t="s">
        <v>278</v>
      </c>
      <c r="D373" s="11">
        <v>4</v>
      </c>
      <c r="E373" s="11">
        <v>4</v>
      </c>
      <c r="F373" s="11">
        <v>1</v>
      </c>
      <c r="G373" s="114">
        <f t="shared" si="30"/>
        <v>4</v>
      </c>
      <c r="H373" s="11">
        <v>3</v>
      </c>
      <c r="I373" s="114">
        <f t="shared" si="31"/>
        <v>2</v>
      </c>
      <c r="J373" s="11">
        <v>1</v>
      </c>
      <c r="K373" s="11">
        <v>1</v>
      </c>
      <c r="L373" s="11">
        <v>1</v>
      </c>
      <c r="M373" s="11">
        <v>1</v>
      </c>
      <c r="N373" s="115">
        <f t="shared" si="32"/>
        <v>22</v>
      </c>
      <c r="O373" s="116">
        <f t="shared" si="33"/>
        <v>9</v>
      </c>
      <c r="P373" s="117">
        <f t="shared" si="34"/>
        <v>13</v>
      </c>
      <c r="Q373" s="118">
        <f t="shared" si="35"/>
        <v>5</v>
      </c>
    </row>
    <row r="374" spans="1:17" x14ac:dyDescent="0.3">
      <c r="A374" s="129">
        <v>1</v>
      </c>
      <c r="B374" s="130">
        <v>19</v>
      </c>
      <c r="C374" s="130" t="s">
        <v>278</v>
      </c>
      <c r="D374" s="11">
        <v>1</v>
      </c>
      <c r="E374" s="11">
        <v>1</v>
      </c>
      <c r="F374" s="11">
        <v>3</v>
      </c>
      <c r="G374" s="114">
        <f t="shared" si="30"/>
        <v>2</v>
      </c>
      <c r="H374" s="11">
        <v>1</v>
      </c>
      <c r="I374" s="114">
        <f t="shared" si="31"/>
        <v>4</v>
      </c>
      <c r="J374" s="11">
        <v>2</v>
      </c>
      <c r="K374" s="11">
        <v>2</v>
      </c>
      <c r="L374" s="11">
        <v>2</v>
      </c>
      <c r="M374" s="11">
        <v>3</v>
      </c>
      <c r="N374" s="115">
        <f t="shared" si="32"/>
        <v>21</v>
      </c>
      <c r="O374" s="116">
        <f t="shared" si="33"/>
        <v>7</v>
      </c>
      <c r="P374" s="117">
        <f t="shared" si="34"/>
        <v>14</v>
      </c>
      <c r="Q374" s="118">
        <f t="shared" si="35"/>
        <v>12</v>
      </c>
    </row>
    <row r="375" spans="1:17" x14ac:dyDescent="0.3">
      <c r="A375" s="129">
        <v>0</v>
      </c>
      <c r="B375" s="130">
        <v>19</v>
      </c>
      <c r="C375" s="130" t="s">
        <v>278</v>
      </c>
      <c r="D375" s="11">
        <v>2</v>
      </c>
      <c r="E375" s="11">
        <v>2</v>
      </c>
      <c r="F375" s="11">
        <v>2</v>
      </c>
      <c r="G375" s="114">
        <f t="shared" si="30"/>
        <v>3</v>
      </c>
      <c r="H375" s="11">
        <v>2</v>
      </c>
      <c r="I375" s="114">
        <f t="shared" si="31"/>
        <v>3</v>
      </c>
      <c r="J375" s="11">
        <v>2</v>
      </c>
      <c r="K375" s="11">
        <v>2</v>
      </c>
      <c r="L375" s="11">
        <v>2</v>
      </c>
      <c r="M375" s="11">
        <v>2</v>
      </c>
      <c r="N375" s="115">
        <f t="shared" si="32"/>
        <v>22</v>
      </c>
      <c r="O375" s="116">
        <f t="shared" si="33"/>
        <v>8</v>
      </c>
      <c r="P375" s="117">
        <f t="shared" si="34"/>
        <v>14</v>
      </c>
      <c r="Q375" s="118">
        <f t="shared" si="35"/>
        <v>10</v>
      </c>
    </row>
    <row r="376" spans="1:17" x14ac:dyDescent="0.3">
      <c r="A376" s="129">
        <v>0</v>
      </c>
      <c r="B376" s="130">
        <v>19</v>
      </c>
      <c r="C376" s="130" t="s">
        <v>278</v>
      </c>
      <c r="D376" s="11">
        <v>3</v>
      </c>
      <c r="E376" s="11">
        <v>2</v>
      </c>
      <c r="F376" s="11">
        <v>2</v>
      </c>
      <c r="G376" s="114">
        <f t="shared" si="30"/>
        <v>3</v>
      </c>
      <c r="H376" s="11">
        <v>2</v>
      </c>
      <c r="I376" s="114">
        <f t="shared" si="31"/>
        <v>3</v>
      </c>
      <c r="J376" s="11">
        <v>3</v>
      </c>
      <c r="K376" s="11">
        <v>2</v>
      </c>
      <c r="L376" s="11">
        <v>3</v>
      </c>
      <c r="M376" s="11">
        <v>3</v>
      </c>
      <c r="N376" s="115">
        <f t="shared" si="32"/>
        <v>26</v>
      </c>
      <c r="O376" s="116">
        <f t="shared" si="33"/>
        <v>8</v>
      </c>
      <c r="P376" s="117">
        <f t="shared" si="34"/>
        <v>18</v>
      </c>
      <c r="Q376" s="118">
        <f t="shared" si="35"/>
        <v>13</v>
      </c>
    </row>
    <row r="377" spans="1:17" x14ac:dyDescent="0.3">
      <c r="A377" s="129">
        <v>0</v>
      </c>
      <c r="B377" s="130">
        <v>19</v>
      </c>
      <c r="C377" s="130" t="s">
        <v>278</v>
      </c>
      <c r="D377" s="11">
        <v>3</v>
      </c>
      <c r="E377" s="11">
        <v>2</v>
      </c>
      <c r="F377" s="11">
        <v>1</v>
      </c>
      <c r="G377" s="114">
        <f t="shared" si="30"/>
        <v>4</v>
      </c>
      <c r="H377" s="11">
        <v>2</v>
      </c>
      <c r="I377" s="114">
        <f t="shared" si="31"/>
        <v>3</v>
      </c>
      <c r="J377" s="11">
        <v>2</v>
      </c>
      <c r="K377" s="11">
        <v>1</v>
      </c>
      <c r="L377" s="11">
        <v>2</v>
      </c>
      <c r="M377" s="11">
        <v>2</v>
      </c>
      <c r="N377" s="115">
        <f t="shared" si="32"/>
        <v>22</v>
      </c>
      <c r="O377" s="116">
        <f t="shared" si="33"/>
        <v>9</v>
      </c>
      <c r="P377" s="117">
        <f t="shared" si="34"/>
        <v>13</v>
      </c>
      <c r="Q377" s="118">
        <f t="shared" si="35"/>
        <v>8</v>
      </c>
    </row>
    <row r="378" spans="1:17" x14ac:dyDescent="0.3">
      <c r="A378" s="129">
        <v>1</v>
      </c>
      <c r="B378" s="130">
        <v>19</v>
      </c>
      <c r="C378" s="130" t="s">
        <v>278</v>
      </c>
      <c r="D378" s="11">
        <v>3</v>
      </c>
      <c r="E378" s="11">
        <v>3</v>
      </c>
      <c r="F378" s="11">
        <v>2</v>
      </c>
      <c r="G378" s="114">
        <f t="shared" si="30"/>
        <v>3</v>
      </c>
      <c r="H378" s="11">
        <v>3</v>
      </c>
      <c r="I378" s="114">
        <f t="shared" si="31"/>
        <v>2</v>
      </c>
      <c r="J378" s="11">
        <v>2</v>
      </c>
      <c r="K378" s="11">
        <v>2</v>
      </c>
      <c r="L378" s="11">
        <v>3</v>
      </c>
      <c r="M378" s="11">
        <v>2</v>
      </c>
      <c r="N378" s="115">
        <f t="shared" si="32"/>
        <v>25</v>
      </c>
      <c r="O378" s="116">
        <f t="shared" si="33"/>
        <v>8</v>
      </c>
      <c r="P378" s="117">
        <f t="shared" si="34"/>
        <v>17</v>
      </c>
      <c r="Q378" s="118">
        <f t="shared" si="35"/>
        <v>11</v>
      </c>
    </row>
    <row r="379" spans="1:17" x14ac:dyDescent="0.3">
      <c r="A379" s="129">
        <v>0</v>
      </c>
      <c r="B379" s="130">
        <v>19</v>
      </c>
      <c r="C379" s="130" t="s">
        <v>278</v>
      </c>
      <c r="D379" s="11">
        <v>3</v>
      </c>
      <c r="E379" s="11">
        <v>2</v>
      </c>
      <c r="F379" s="11">
        <v>3</v>
      </c>
      <c r="G379" s="114">
        <f t="shared" si="30"/>
        <v>2</v>
      </c>
      <c r="H379" s="11">
        <v>3</v>
      </c>
      <c r="I379" s="114">
        <f t="shared" si="31"/>
        <v>2</v>
      </c>
      <c r="J379" s="11">
        <v>2</v>
      </c>
      <c r="K379" s="11">
        <v>3</v>
      </c>
      <c r="L379" s="11">
        <v>2</v>
      </c>
      <c r="M379" s="11">
        <v>2</v>
      </c>
      <c r="N379" s="115">
        <f t="shared" si="32"/>
        <v>24</v>
      </c>
      <c r="O379" s="116">
        <f t="shared" si="33"/>
        <v>7</v>
      </c>
      <c r="P379" s="117">
        <f t="shared" si="34"/>
        <v>17</v>
      </c>
      <c r="Q379" s="118">
        <f t="shared" si="35"/>
        <v>12</v>
      </c>
    </row>
    <row r="380" spans="1:17" x14ac:dyDescent="0.3">
      <c r="A380" s="129">
        <v>0</v>
      </c>
      <c r="B380" s="130">
        <v>18</v>
      </c>
      <c r="C380" s="130" t="s">
        <v>278</v>
      </c>
      <c r="D380" s="11">
        <v>1</v>
      </c>
      <c r="E380" s="11">
        <v>4</v>
      </c>
      <c r="F380" s="11">
        <v>4</v>
      </c>
      <c r="G380" s="114">
        <f t="shared" si="30"/>
        <v>1</v>
      </c>
      <c r="H380" s="11">
        <v>3</v>
      </c>
      <c r="I380" s="114">
        <f t="shared" si="31"/>
        <v>2</v>
      </c>
      <c r="J380" s="11">
        <v>3</v>
      </c>
      <c r="K380" s="11">
        <v>2</v>
      </c>
      <c r="L380" s="11">
        <v>2</v>
      </c>
      <c r="M380" s="11">
        <v>2</v>
      </c>
      <c r="N380" s="115">
        <f t="shared" si="32"/>
        <v>24</v>
      </c>
      <c r="O380" s="116">
        <f t="shared" si="33"/>
        <v>6</v>
      </c>
      <c r="P380" s="117">
        <f t="shared" si="34"/>
        <v>18</v>
      </c>
      <c r="Q380" s="118">
        <f t="shared" si="35"/>
        <v>13</v>
      </c>
    </row>
    <row r="381" spans="1:17" x14ac:dyDescent="0.3">
      <c r="A381" s="129">
        <v>0</v>
      </c>
      <c r="B381" s="130">
        <v>18</v>
      </c>
      <c r="C381" s="130" t="s">
        <v>278</v>
      </c>
      <c r="D381" s="11">
        <v>1</v>
      </c>
      <c r="E381" s="11">
        <v>2</v>
      </c>
      <c r="F381" s="11">
        <v>1</v>
      </c>
      <c r="G381" s="114">
        <f t="shared" si="30"/>
        <v>4</v>
      </c>
      <c r="H381" s="11">
        <v>2</v>
      </c>
      <c r="I381" s="114">
        <f t="shared" si="31"/>
        <v>3</v>
      </c>
      <c r="J381" s="11">
        <v>1</v>
      </c>
      <c r="K381" s="11">
        <v>1</v>
      </c>
      <c r="L381" s="11">
        <v>1</v>
      </c>
      <c r="M381" s="11">
        <v>1</v>
      </c>
      <c r="N381" s="115">
        <f t="shared" si="32"/>
        <v>17</v>
      </c>
      <c r="O381" s="116">
        <f t="shared" si="33"/>
        <v>9</v>
      </c>
      <c r="P381" s="117">
        <f t="shared" si="34"/>
        <v>8</v>
      </c>
      <c r="Q381" s="118">
        <f t="shared" si="35"/>
        <v>5</v>
      </c>
    </row>
    <row r="382" spans="1:17" x14ac:dyDescent="0.3">
      <c r="A382" s="129">
        <v>0</v>
      </c>
      <c r="B382" s="130">
        <v>18</v>
      </c>
      <c r="C382" s="130" t="s">
        <v>278</v>
      </c>
      <c r="D382" s="11">
        <v>1</v>
      </c>
      <c r="E382" s="11">
        <v>1</v>
      </c>
      <c r="F382" s="11">
        <v>1</v>
      </c>
      <c r="G382" s="114">
        <f t="shared" si="30"/>
        <v>4</v>
      </c>
      <c r="H382" s="11">
        <v>2</v>
      </c>
      <c r="I382" s="114">
        <f t="shared" si="31"/>
        <v>3</v>
      </c>
      <c r="J382" s="11">
        <v>2</v>
      </c>
      <c r="K382" s="11">
        <v>1</v>
      </c>
      <c r="L382" s="11">
        <v>3</v>
      </c>
      <c r="M382" s="11">
        <v>3</v>
      </c>
      <c r="N382" s="115">
        <f t="shared" si="32"/>
        <v>21</v>
      </c>
      <c r="O382" s="116">
        <f t="shared" si="33"/>
        <v>9</v>
      </c>
      <c r="P382" s="117">
        <f t="shared" si="34"/>
        <v>12</v>
      </c>
      <c r="Q382" s="118">
        <f t="shared" si="35"/>
        <v>10</v>
      </c>
    </row>
    <row r="383" spans="1:17" x14ac:dyDescent="0.3">
      <c r="A383" s="129">
        <v>0</v>
      </c>
      <c r="B383" s="130">
        <v>18</v>
      </c>
      <c r="C383" s="130" t="s">
        <v>278</v>
      </c>
      <c r="D383" s="11">
        <v>1</v>
      </c>
      <c r="E383" s="11">
        <v>2</v>
      </c>
      <c r="F383" s="11">
        <v>1</v>
      </c>
      <c r="G383" s="114">
        <f t="shared" si="30"/>
        <v>4</v>
      </c>
      <c r="H383" s="11">
        <v>4</v>
      </c>
      <c r="I383" s="114">
        <f t="shared" si="31"/>
        <v>1</v>
      </c>
      <c r="J383" s="11">
        <v>1</v>
      </c>
      <c r="K383" s="11">
        <v>1</v>
      </c>
      <c r="L383" s="11">
        <v>3</v>
      </c>
      <c r="M383" s="11">
        <v>1</v>
      </c>
      <c r="N383" s="115">
        <f t="shared" si="32"/>
        <v>19</v>
      </c>
      <c r="O383" s="116">
        <f t="shared" si="33"/>
        <v>9</v>
      </c>
      <c r="P383" s="117">
        <f t="shared" si="34"/>
        <v>10</v>
      </c>
      <c r="Q383" s="118">
        <f t="shared" si="35"/>
        <v>7</v>
      </c>
    </row>
    <row r="384" spans="1:17" x14ac:dyDescent="0.3">
      <c r="A384" s="129">
        <v>0</v>
      </c>
      <c r="B384" s="130">
        <v>18</v>
      </c>
      <c r="C384" s="130" t="s">
        <v>278</v>
      </c>
      <c r="D384" s="11">
        <v>4</v>
      </c>
      <c r="E384" s="11">
        <v>1</v>
      </c>
      <c r="F384" s="11">
        <v>1</v>
      </c>
      <c r="G384" s="114">
        <f t="shared" si="30"/>
        <v>4</v>
      </c>
      <c r="H384" s="11">
        <v>4</v>
      </c>
      <c r="I384" s="114">
        <f t="shared" si="31"/>
        <v>1</v>
      </c>
      <c r="J384" s="11">
        <v>1</v>
      </c>
      <c r="K384" s="11">
        <v>2</v>
      </c>
      <c r="L384" s="11">
        <v>2</v>
      </c>
      <c r="M384" s="11">
        <v>1</v>
      </c>
      <c r="N384" s="115">
        <f t="shared" si="32"/>
        <v>21</v>
      </c>
      <c r="O384" s="116">
        <f t="shared" si="33"/>
        <v>9</v>
      </c>
      <c r="P384" s="117">
        <f t="shared" si="34"/>
        <v>12</v>
      </c>
      <c r="Q384" s="118">
        <f t="shared" si="35"/>
        <v>7</v>
      </c>
    </row>
    <row r="385" spans="1:17" x14ac:dyDescent="0.3">
      <c r="A385" s="129">
        <v>0</v>
      </c>
      <c r="B385" s="130">
        <v>17</v>
      </c>
      <c r="C385" s="130" t="s">
        <v>278</v>
      </c>
      <c r="D385" s="11">
        <v>3</v>
      </c>
      <c r="E385" s="11">
        <v>2</v>
      </c>
      <c r="F385" s="11">
        <v>1</v>
      </c>
      <c r="G385" s="114">
        <f t="shared" si="30"/>
        <v>4</v>
      </c>
      <c r="H385" s="11">
        <v>2</v>
      </c>
      <c r="I385" s="114">
        <f t="shared" si="31"/>
        <v>3</v>
      </c>
      <c r="J385" s="11">
        <v>1</v>
      </c>
      <c r="K385" s="11">
        <v>1</v>
      </c>
      <c r="L385" s="11">
        <v>2</v>
      </c>
      <c r="M385" s="11">
        <v>2</v>
      </c>
      <c r="N385" s="115">
        <f t="shared" si="32"/>
        <v>21</v>
      </c>
      <c r="O385" s="116">
        <f t="shared" si="33"/>
        <v>9</v>
      </c>
      <c r="P385" s="117">
        <f t="shared" si="34"/>
        <v>12</v>
      </c>
      <c r="Q385" s="118">
        <f t="shared" si="35"/>
        <v>7</v>
      </c>
    </row>
    <row r="386" spans="1:17" x14ac:dyDescent="0.3">
      <c r="A386" s="129">
        <v>0</v>
      </c>
      <c r="B386" s="130">
        <v>17</v>
      </c>
      <c r="C386" s="130" t="s">
        <v>278</v>
      </c>
      <c r="D386" s="11">
        <v>1</v>
      </c>
      <c r="E386" s="11">
        <v>3</v>
      </c>
      <c r="F386" s="11">
        <v>1</v>
      </c>
      <c r="G386" s="114">
        <f t="shared" ref="G386:G395" si="36">(4+1)-F386</f>
        <v>4</v>
      </c>
      <c r="H386" s="11">
        <v>1</v>
      </c>
      <c r="I386" s="114">
        <f t="shared" ref="I386:I395" si="37">5-H386</f>
        <v>4</v>
      </c>
      <c r="J386" s="11">
        <v>1</v>
      </c>
      <c r="K386" s="11">
        <v>2</v>
      </c>
      <c r="L386" s="11">
        <v>4</v>
      </c>
      <c r="M386" s="11">
        <v>4</v>
      </c>
      <c r="N386" s="115">
        <f t="shared" ref="N386:N395" si="38">SUM(D386:M386)</f>
        <v>25</v>
      </c>
      <c r="O386" s="116">
        <f t="shared" ref="O386:O395" si="39">SUM(G386:I386)</f>
        <v>9</v>
      </c>
      <c r="P386" s="117">
        <f t="shared" ref="P386:P395" si="40">SUM(D386,E386,F386,J386:M386)</f>
        <v>16</v>
      </c>
      <c r="Q386" s="118">
        <f t="shared" ref="Q386:Q395" si="41">SUM(F386,J386:M386)</f>
        <v>12</v>
      </c>
    </row>
    <row r="387" spans="1:17" x14ac:dyDescent="0.3">
      <c r="A387" s="129">
        <v>0</v>
      </c>
      <c r="B387" s="130">
        <v>17</v>
      </c>
      <c r="C387" s="130" t="s">
        <v>278</v>
      </c>
      <c r="D387" s="11">
        <v>1</v>
      </c>
      <c r="E387" s="11">
        <v>2</v>
      </c>
      <c r="F387" s="11">
        <v>4</v>
      </c>
      <c r="G387" s="114">
        <f t="shared" si="36"/>
        <v>1</v>
      </c>
      <c r="H387" s="11">
        <v>4</v>
      </c>
      <c r="I387" s="114">
        <f t="shared" si="37"/>
        <v>1</v>
      </c>
      <c r="J387" s="11">
        <v>1</v>
      </c>
      <c r="K387" s="11">
        <v>1</v>
      </c>
      <c r="L387" s="11">
        <v>2</v>
      </c>
      <c r="M387" s="11">
        <v>2</v>
      </c>
      <c r="N387" s="115">
        <f t="shared" si="38"/>
        <v>19</v>
      </c>
      <c r="O387" s="116">
        <f t="shared" si="39"/>
        <v>6</v>
      </c>
      <c r="P387" s="117">
        <f t="shared" si="40"/>
        <v>13</v>
      </c>
      <c r="Q387" s="118">
        <f t="shared" si="41"/>
        <v>10</v>
      </c>
    </row>
    <row r="388" spans="1:17" x14ac:dyDescent="0.3">
      <c r="A388" s="129">
        <v>0</v>
      </c>
      <c r="B388" s="130">
        <v>17</v>
      </c>
      <c r="C388" s="130" t="s">
        <v>278</v>
      </c>
      <c r="D388" s="11">
        <v>3</v>
      </c>
      <c r="E388" s="11">
        <v>3</v>
      </c>
      <c r="F388" s="11">
        <v>1</v>
      </c>
      <c r="G388" s="114">
        <f t="shared" si="36"/>
        <v>4</v>
      </c>
      <c r="H388" s="11">
        <v>3</v>
      </c>
      <c r="I388" s="114">
        <f t="shared" si="37"/>
        <v>2</v>
      </c>
      <c r="J388" s="11">
        <v>2</v>
      </c>
      <c r="K388" s="11">
        <v>1</v>
      </c>
      <c r="L388" s="11">
        <v>1</v>
      </c>
      <c r="M388" s="11">
        <v>1</v>
      </c>
      <c r="N388" s="115">
        <f t="shared" si="38"/>
        <v>21</v>
      </c>
      <c r="O388" s="116">
        <f t="shared" si="39"/>
        <v>9</v>
      </c>
      <c r="P388" s="117">
        <f t="shared" si="40"/>
        <v>12</v>
      </c>
      <c r="Q388" s="118">
        <f t="shared" si="41"/>
        <v>6</v>
      </c>
    </row>
    <row r="389" spans="1:17" x14ac:dyDescent="0.3">
      <c r="A389" s="129">
        <v>0</v>
      </c>
      <c r="B389" s="130">
        <v>17</v>
      </c>
      <c r="C389" s="130" t="s">
        <v>278</v>
      </c>
      <c r="D389" s="11">
        <v>4</v>
      </c>
      <c r="E389" s="11">
        <v>3</v>
      </c>
      <c r="F389" s="11">
        <v>1</v>
      </c>
      <c r="G389" s="114">
        <f t="shared" si="36"/>
        <v>4</v>
      </c>
      <c r="H389" s="11">
        <v>4</v>
      </c>
      <c r="I389" s="114">
        <f t="shared" si="37"/>
        <v>1</v>
      </c>
      <c r="J389" s="11">
        <v>1</v>
      </c>
      <c r="K389" s="11">
        <v>1</v>
      </c>
      <c r="L389" s="11">
        <v>1</v>
      </c>
      <c r="M389" s="11">
        <v>1</v>
      </c>
      <c r="N389" s="115">
        <f t="shared" si="38"/>
        <v>21</v>
      </c>
      <c r="O389" s="116">
        <f t="shared" si="39"/>
        <v>9</v>
      </c>
      <c r="P389" s="117">
        <f t="shared" si="40"/>
        <v>12</v>
      </c>
      <c r="Q389" s="118">
        <f t="shared" si="41"/>
        <v>5</v>
      </c>
    </row>
    <row r="390" spans="1:17" x14ac:dyDescent="0.3">
      <c r="A390" s="129">
        <v>1</v>
      </c>
      <c r="B390" s="130">
        <v>16</v>
      </c>
      <c r="C390" s="130" t="s">
        <v>278</v>
      </c>
      <c r="D390" s="11">
        <v>1</v>
      </c>
      <c r="E390" s="11">
        <v>3</v>
      </c>
      <c r="F390" s="11">
        <v>1</v>
      </c>
      <c r="G390" s="114">
        <f t="shared" si="36"/>
        <v>4</v>
      </c>
      <c r="H390" s="11">
        <v>2</v>
      </c>
      <c r="I390" s="114">
        <f t="shared" si="37"/>
        <v>3</v>
      </c>
      <c r="J390" s="11">
        <v>1</v>
      </c>
      <c r="K390" s="11">
        <v>1</v>
      </c>
      <c r="L390" s="11">
        <v>1</v>
      </c>
      <c r="M390" s="11">
        <v>1</v>
      </c>
      <c r="N390" s="115">
        <f t="shared" si="38"/>
        <v>18</v>
      </c>
      <c r="O390" s="116">
        <f t="shared" si="39"/>
        <v>9</v>
      </c>
      <c r="P390" s="117">
        <f t="shared" si="40"/>
        <v>9</v>
      </c>
      <c r="Q390" s="118">
        <f t="shared" si="41"/>
        <v>5</v>
      </c>
    </row>
    <row r="391" spans="1:17" x14ac:dyDescent="0.3">
      <c r="A391" s="129">
        <v>0</v>
      </c>
      <c r="B391" s="130">
        <v>15</v>
      </c>
      <c r="C391" s="130" t="s">
        <v>278</v>
      </c>
      <c r="D391" s="11">
        <v>3</v>
      </c>
      <c r="E391" s="11">
        <v>2</v>
      </c>
      <c r="F391" s="11">
        <v>1</v>
      </c>
      <c r="G391" s="114">
        <f t="shared" si="36"/>
        <v>4</v>
      </c>
      <c r="H391" s="11">
        <v>2</v>
      </c>
      <c r="I391" s="114">
        <f t="shared" si="37"/>
        <v>3</v>
      </c>
      <c r="J391" s="11">
        <v>2</v>
      </c>
      <c r="K391" s="11">
        <v>2</v>
      </c>
      <c r="L391" s="11">
        <v>2</v>
      </c>
      <c r="M391" s="11">
        <v>1</v>
      </c>
      <c r="N391" s="115">
        <f t="shared" si="38"/>
        <v>22</v>
      </c>
      <c r="O391" s="116">
        <f t="shared" si="39"/>
        <v>9</v>
      </c>
      <c r="P391" s="117">
        <f t="shared" si="40"/>
        <v>13</v>
      </c>
      <c r="Q391" s="118">
        <f t="shared" si="41"/>
        <v>8</v>
      </c>
    </row>
    <row r="392" spans="1:17" x14ac:dyDescent="0.3">
      <c r="A392" s="129">
        <v>0</v>
      </c>
      <c r="B392" s="130">
        <v>15</v>
      </c>
      <c r="C392" s="130" t="s">
        <v>278</v>
      </c>
      <c r="D392" s="11">
        <v>1</v>
      </c>
      <c r="E392" s="11">
        <v>1</v>
      </c>
      <c r="F392" s="11">
        <v>1</v>
      </c>
      <c r="G392" s="114">
        <f t="shared" si="36"/>
        <v>4</v>
      </c>
      <c r="H392" s="11">
        <v>4</v>
      </c>
      <c r="I392" s="114">
        <f t="shared" si="37"/>
        <v>1</v>
      </c>
      <c r="J392" s="11">
        <v>1</v>
      </c>
      <c r="K392" s="11">
        <v>1</v>
      </c>
      <c r="L392" s="11">
        <v>1</v>
      </c>
      <c r="M392" s="11">
        <v>1</v>
      </c>
      <c r="N392" s="115">
        <f t="shared" si="38"/>
        <v>16</v>
      </c>
      <c r="O392" s="116">
        <f t="shared" si="39"/>
        <v>9</v>
      </c>
      <c r="P392" s="117">
        <f t="shared" si="40"/>
        <v>7</v>
      </c>
      <c r="Q392" s="118">
        <f t="shared" si="41"/>
        <v>5</v>
      </c>
    </row>
    <row r="393" spans="1:17" x14ac:dyDescent="0.3">
      <c r="A393" s="129">
        <v>0</v>
      </c>
      <c r="B393" s="130">
        <v>14</v>
      </c>
      <c r="C393" s="130" t="s">
        <v>278</v>
      </c>
      <c r="D393" s="11">
        <v>2</v>
      </c>
      <c r="E393" s="11">
        <v>2</v>
      </c>
      <c r="F393" s="11">
        <v>2</v>
      </c>
      <c r="G393" s="114">
        <f t="shared" si="36"/>
        <v>3</v>
      </c>
      <c r="H393" s="11">
        <v>3</v>
      </c>
      <c r="I393" s="114">
        <f t="shared" si="37"/>
        <v>2</v>
      </c>
      <c r="J393" s="11">
        <v>2</v>
      </c>
      <c r="K393" s="11">
        <v>2</v>
      </c>
      <c r="L393" s="11">
        <v>3</v>
      </c>
      <c r="M393" s="11">
        <v>2</v>
      </c>
      <c r="N393" s="115">
        <f t="shared" si="38"/>
        <v>23</v>
      </c>
      <c r="O393" s="116">
        <f t="shared" si="39"/>
        <v>8</v>
      </c>
      <c r="P393" s="117">
        <f t="shared" si="40"/>
        <v>15</v>
      </c>
      <c r="Q393" s="118">
        <f t="shared" si="41"/>
        <v>11</v>
      </c>
    </row>
    <row r="394" spans="1:17" x14ac:dyDescent="0.3">
      <c r="A394" s="129">
        <v>0</v>
      </c>
      <c r="B394" s="130">
        <v>14</v>
      </c>
      <c r="C394" s="130" t="s">
        <v>278</v>
      </c>
      <c r="D394" s="11">
        <v>2</v>
      </c>
      <c r="E394" s="11">
        <v>2</v>
      </c>
      <c r="F394" s="11">
        <v>1</v>
      </c>
      <c r="G394" s="114">
        <f t="shared" si="36"/>
        <v>4</v>
      </c>
      <c r="H394" s="11">
        <v>2</v>
      </c>
      <c r="I394" s="114">
        <f t="shared" si="37"/>
        <v>3</v>
      </c>
      <c r="J394" s="11">
        <v>1</v>
      </c>
      <c r="K394" s="11">
        <v>2</v>
      </c>
      <c r="L394" s="11">
        <v>2</v>
      </c>
      <c r="M394" s="11">
        <v>1</v>
      </c>
      <c r="N394" s="115">
        <f t="shared" si="38"/>
        <v>20</v>
      </c>
      <c r="O394" s="116">
        <f t="shared" si="39"/>
        <v>9</v>
      </c>
      <c r="P394" s="117">
        <f t="shared" si="40"/>
        <v>11</v>
      </c>
      <c r="Q394" s="118">
        <f t="shared" si="41"/>
        <v>7</v>
      </c>
    </row>
    <row r="395" spans="1:17" x14ac:dyDescent="0.3">
      <c r="A395" s="129">
        <v>0</v>
      </c>
      <c r="B395" s="130">
        <v>13</v>
      </c>
      <c r="C395" s="130" t="s">
        <v>278</v>
      </c>
      <c r="D395" s="11">
        <v>2</v>
      </c>
      <c r="E395" s="11">
        <v>2</v>
      </c>
      <c r="F395" s="11">
        <v>1</v>
      </c>
      <c r="G395" s="114">
        <f t="shared" si="36"/>
        <v>4</v>
      </c>
      <c r="H395" s="11">
        <v>2</v>
      </c>
      <c r="I395" s="114">
        <f t="shared" si="37"/>
        <v>3</v>
      </c>
      <c r="J395" s="11">
        <v>2</v>
      </c>
      <c r="K395" s="11">
        <v>1</v>
      </c>
      <c r="L395" s="11">
        <v>2</v>
      </c>
      <c r="M395" s="11">
        <v>1</v>
      </c>
      <c r="N395" s="115">
        <f t="shared" si="38"/>
        <v>20</v>
      </c>
      <c r="O395" s="116">
        <f t="shared" si="39"/>
        <v>9</v>
      </c>
      <c r="P395" s="117">
        <f t="shared" si="40"/>
        <v>11</v>
      </c>
      <c r="Q395" s="118">
        <f t="shared" si="41"/>
        <v>7</v>
      </c>
    </row>
    <row r="396" spans="1:17" x14ac:dyDescent="0.3">
      <c r="N396" s="131"/>
      <c r="O396" s="131"/>
      <c r="P396" s="131"/>
      <c r="Q396" s="131"/>
    </row>
    <row r="397" spans="1:17" x14ac:dyDescent="0.3">
      <c r="N397" s="131"/>
      <c r="O397" s="131"/>
      <c r="P397" s="131"/>
      <c r="Q397" s="131"/>
    </row>
    <row r="398" spans="1:17" x14ac:dyDescent="0.3">
      <c r="N398" s="131"/>
      <c r="O398" s="131"/>
      <c r="P398" s="131"/>
      <c r="Q398" s="131"/>
    </row>
    <row r="399" spans="1:17" x14ac:dyDescent="0.3">
      <c r="N399" s="131"/>
      <c r="O399" s="131"/>
      <c r="P399" s="131"/>
      <c r="Q399" s="131"/>
    </row>
    <row r="400" spans="1:17" x14ac:dyDescent="0.3">
      <c r="N400" s="131"/>
      <c r="O400" s="131"/>
      <c r="P400" s="131"/>
      <c r="Q400" s="131"/>
    </row>
    <row r="401" spans="14:17" x14ac:dyDescent="0.3">
      <c r="N401" s="131"/>
      <c r="O401" s="131"/>
      <c r="P401" s="131"/>
      <c r="Q401" s="131"/>
    </row>
    <row r="402" spans="14:17" x14ac:dyDescent="0.3">
      <c r="N402" s="131"/>
      <c r="O402" s="131"/>
      <c r="P402" s="131"/>
      <c r="Q402" s="131"/>
    </row>
    <row r="403" spans="14:17" x14ac:dyDescent="0.3">
      <c r="N403" s="131"/>
      <c r="O403" s="131"/>
      <c r="P403" s="131"/>
      <c r="Q403" s="131"/>
    </row>
    <row r="404" spans="14:17" x14ac:dyDescent="0.3">
      <c r="N404" s="131"/>
      <c r="O404" s="131"/>
      <c r="P404" s="131"/>
      <c r="Q404" s="131"/>
    </row>
    <row r="405" spans="14:17" x14ac:dyDescent="0.3">
      <c r="N405" s="131"/>
      <c r="O405" s="131"/>
      <c r="P405" s="131"/>
      <c r="Q405" s="131"/>
    </row>
    <row r="406" spans="14:17" x14ac:dyDescent="0.3">
      <c r="N406" s="131"/>
      <c r="O406" s="131"/>
      <c r="P406" s="131"/>
      <c r="Q406" s="131"/>
    </row>
    <row r="407" spans="14:17" x14ac:dyDescent="0.3">
      <c r="N407" s="131"/>
      <c r="O407" s="131"/>
      <c r="P407" s="131"/>
      <c r="Q407" s="131"/>
    </row>
    <row r="408" spans="14:17" x14ac:dyDescent="0.3">
      <c r="N408" s="131"/>
      <c r="O408" s="131"/>
      <c r="P408" s="131"/>
      <c r="Q408" s="131"/>
    </row>
    <row r="409" spans="14:17" x14ac:dyDescent="0.3">
      <c r="N409" s="131"/>
      <c r="O409" s="131"/>
      <c r="P409" s="131"/>
      <c r="Q409" s="131"/>
    </row>
    <row r="410" spans="14:17" x14ac:dyDescent="0.3">
      <c r="N410" s="131"/>
      <c r="O410" s="131"/>
      <c r="P410" s="131"/>
      <c r="Q410" s="131"/>
    </row>
    <row r="411" spans="14:17" x14ac:dyDescent="0.3">
      <c r="N411" s="131"/>
      <c r="O411" s="131"/>
      <c r="P411" s="131"/>
      <c r="Q411" s="131"/>
    </row>
    <row r="412" spans="14:17" x14ac:dyDescent="0.3">
      <c r="N412" s="131"/>
      <c r="O412" s="131"/>
      <c r="P412" s="131"/>
      <c r="Q412" s="131"/>
    </row>
    <row r="413" spans="14:17" x14ac:dyDescent="0.3">
      <c r="N413" s="131"/>
      <c r="O413" s="131"/>
      <c r="P413" s="131"/>
      <c r="Q413" s="131"/>
    </row>
    <row r="414" spans="14:17" x14ac:dyDescent="0.3">
      <c r="N414" s="131"/>
      <c r="O414" s="131"/>
      <c r="P414" s="131"/>
      <c r="Q414" s="131"/>
    </row>
    <row r="415" spans="14:17" x14ac:dyDescent="0.3">
      <c r="N415" s="131"/>
      <c r="O415" s="131"/>
      <c r="P415" s="131"/>
      <c r="Q415" s="131"/>
    </row>
    <row r="416" spans="14:17" x14ac:dyDescent="0.3">
      <c r="N416" s="131"/>
      <c r="O416" s="131"/>
      <c r="P416" s="131"/>
      <c r="Q416" s="131"/>
    </row>
    <row r="417" spans="14:17" x14ac:dyDescent="0.3">
      <c r="N417" s="131"/>
      <c r="O417" s="131"/>
      <c r="P417" s="131"/>
      <c r="Q417" s="131"/>
    </row>
    <row r="418" spans="14:17" x14ac:dyDescent="0.3">
      <c r="N418" s="131"/>
      <c r="O418" s="131"/>
      <c r="P418" s="131"/>
      <c r="Q418" s="131"/>
    </row>
    <row r="419" spans="14:17" x14ac:dyDescent="0.3">
      <c r="N419" s="131"/>
      <c r="O419" s="131"/>
      <c r="P419" s="131"/>
      <c r="Q419" s="131"/>
    </row>
    <row r="420" spans="14:17" x14ac:dyDescent="0.3">
      <c r="N420" s="131"/>
      <c r="O420" s="131"/>
      <c r="P420" s="131"/>
      <c r="Q420" s="131"/>
    </row>
    <row r="421" spans="14:17" x14ac:dyDescent="0.3">
      <c r="N421" s="131"/>
      <c r="O421" s="131"/>
      <c r="P421" s="131"/>
      <c r="Q421" s="131"/>
    </row>
    <row r="422" spans="14:17" x14ac:dyDescent="0.3">
      <c r="N422" s="131"/>
      <c r="O422" s="131"/>
      <c r="P422" s="131"/>
      <c r="Q422" s="131"/>
    </row>
    <row r="423" spans="14:17" x14ac:dyDescent="0.3">
      <c r="N423" s="131"/>
      <c r="O423" s="131"/>
      <c r="P423" s="131"/>
      <c r="Q423" s="131"/>
    </row>
    <row r="424" spans="14:17" x14ac:dyDescent="0.3">
      <c r="N424" s="131"/>
      <c r="O424" s="131"/>
      <c r="P424" s="131"/>
      <c r="Q424" s="131"/>
    </row>
    <row r="425" spans="14:17" x14ac:dyDescent="0.3">
      <c r="N425" s="131"/>
      <c r="O425" s="131"/>
      <c r="P425" s="131"/>
      <c r="Q425" s="131"/>
    </row>
    <row r="426" spans="14:17" x14ac:dyDescent="0.3">
      <c r="N426" s="131"/>
      <c r="O426" s="131"/>
      <c r="P426" s="131"/>
      <c r="Q426" s="131"/>
    </row>
    <row r="427" spans="14:17" x14ac:dyDescent="0.3">
      <c r="N427" s="131"/>
      <c r="O427" s="131"/>
      <c r="P427" s="131"/>
      <c r="Q427" s="131"/>
    </row>
    <row r="428" spans="14:17" x14ac:dyDescent="0.3">
      <c r="N428" s="131"/>
      <c r="O428" s="131"/>
      <c r="P428" s="131"/>
      <c r="Q428" s="131"/>
    </row>
    <row r="429" spans="14:17" x14ac:dyDescent="0.3">
      <c r="N429" s="131"/>
      <c r="O429" s="131"/>
      <c r="P429" s="131"/>
      <c r="Q429" s="131"/>
    </row>
    <row r="430" spans="14:17" x14ac:dyDescent="0.3">
      <c r="N430" s="131"/>
      <c r="O430" s="131"/>
      <c r="P430" s="131"/>
      <c r="Q430" s="131"/>
    </row>
    <row r="431" spans="14:17" x14ac:dyDescent="0.3">
      <c r="N431" s="131"/>
      <c r="O431" s="131"/>
      <c r="P431" s="131"/>
      <c r="Q431" s="131"/>
    </row>
    <row r="432" spans="14:17" x14ac:dyDescent="0.3">
      <c r="N432" s="131"/>
      <c r="O432" s="131"/>
      <c r="P432" s="131"/>
      <c r="Q432" s="131"/>
    </row>
    <row r="433" spans="14:17" x14ac:dyDescent="0.3">
      <c r="N433" s="131"/>
      <c r="O433" s="131"/>
      <c r="P433" s="131"/>
      <c r="Q433" s="131"/>
    </row>
    <row r="434" spans="14:17" x14ac:dyDescent="0.3">
      <c r="N434" s="131"/>
      <c r="O434" s="131"/>
      <c r="P434" s="131"/>
      <c r="Q434" s="131"/>
    </row>
    <row r="435" spans="14:17" x14ac:dyDescent="0.3">
      <c r="N435" s="131"/>
      <c r="O435" s="131"/>
      <c r="P435" s="131"/>
      <c r="Q435" s="131"/>
    </row>
    <row r="436" spans="14:17" x14ac:dyDescent="0.3">
      <c r="N436" s="131"/>
      <c r="O436" s="131"/>
      <c r="P436" s="131"/>
      <c r="Q436" s="131"/>
    </row>
    <row r="437" spans="14:17" x14ac:dyDescent="0.3">
      <c r="N437" s="131"/>
      <c r="O437" s="131"/>
      <c r="P437" s="131"/>
      <c r="Q437" s="131"/>
    </row>
    <row r="438" spans="14:17" x14ac:dyDescent="0.3">
      <c r="N438" s="131"/>
      <c r="O438" s="131"/>
      <c r="P438" s="131"/>
      <c r="Q438" s="131"/>
    </row>
    <row r="439" spans="14:17" x14ac:dyDescent="0.3">
      <c r="N439" s="131"/>
      <c r="O439" s="131"/>
      <c r="P439" s="131"/>
      <c r="Q439" s="131"/>
    </row>
    <row r="440" spans="14:17" x14ac:dyDescent="0.3">
      <c r="N440" s="131"/>
      <c r="O440" s="131"/>
      <c r="P440" s="131"/>
      <c r="Q440" s="131"/>
    </row>
    <row r="441" spans="14:17" x14ac:dyDescent="0.3">
      <c r="N441" s="131"/>
      <c r="O441" s="131"/>
      <c r="P441" s="131"/>
      <c r="Q441" s="131"/>
    </row>
    <row r="442" spans="14:17" x14ac:dyDescent="0.3">
      <c r="N442" s="131"/>
      <c r="O442" s="131"/>
      <c r="P442" s="131"/>
      <c r="Q442" s="131"/>
    </row>
    <row r="443" spans="14:17" x14ac:dyDescent="0.3">
      <c r="N443" s="131"/>
      <c r="O443" s="131"/>
      <c r="P443" s="131"/>
      <c r="Q443" s="131"/>
    </row>
    <row r="444" spans="14:17" x14ac:dyDescent="0.3">
      <c r="N444" s="131"/>
      <c r="O444" s="131"/>
      <c r="P444" s="131"/>
      <c r="Q444" s="131"/>
    </row>
    <row r="445" spans="14:17" x14ac:dyDescent="0.3">
      <c r="N445" s="131"/>
      <c r="O445" s="131"/>
      <c r="P445" s="131"/>
      <c r="Q445" s="131"/>
    </row>
    <row r="446" spans="14:17" x14ac:dyDescent="0.3">
      <c r="N446" s="131"/>
      <c r="O446" s="131"/>
      <c r="P446" s="131"/>
      <c r="Q446" s="131"/>
    </row>
    <row r="447" spans="14:17" x14ac:dyDescent="0.3">
      <c r="N447" s="131"/>
      <c r="O447" s="131"/>
      <c r="P447" s="131"/>
      <c r="Q447" s="131"/>
    </row>
    <row r="448" spans="14:17" x14ac:dyDescent="0.3">
      <c r="N448" s="131"/>
      <c r="O448" s="131"/>
      <c r="P448" s="131"/>
      <c r="Q448" s="131"/>
    </row>
    <row r="449" spans="14:17" x14ac:dyDescent="0.3">
      <c r="N449" s="131"/>
      <c r="O449" s="131"/>
      <c r="P449" s="131"/>
      <c r="Q449" s="131"/>
    </row>
    <row r="450" spans="14:17" x14ac:dyDescent="0.3">
      <c r="N450" s="131"/>
      <c r="O450" s="131"/>
      <c r="P450" s="131"/>
      <c r="Q450" s="131"/>
    </row>
    <row r="451" spans="14:17" x14ac:dyDescent="0.3">
      <c r="N451" s="131"/>
      <c r="O451" s="131"/>
      <c r="P451" s="131"/>
      <c r="Q451" s="131"/>
    </row>
    <row r="452" spans="14:17" x14ac:dyDescent="0.3">
      <c r="N452" s="131"/>
      <c r="O452" s="131"/>
      <c r="P452" s="131"/>
      <c r="Q452" s="131"/>
    </row>
    <row r="453" spans="14:17" x14ac:dyDescent="0.3">
      <c r="N453" s="131"/>
      <c r="O453" s="131"/>
      <c r="P453" s="131"/>
      <c r="Q453" s="131"/>
    </row>
    <row r="454" spans="14:17" x14ac:dyDescent="0.3">
      <c r="N454" s="131"/>
      <c r="O454" s="131"/>
      <c r="P454" s="131"/>
      <c r="Q454" s="131"/>
    </row>
    <row r="455" spans="14:17" x14ac:dyDescent="0.3">
      <c r="N455" s="131"/>
      <c r="O455" s="131"/>
      <c r="P455" s="131"/>
      <c r="Q455" s="131"/>
    </row>
    <row r="456" spans="14:17" x14ac:dyDescent="0.3">
      <c r="N456" s="131"/>
      <c r="O456" s="131"/>
      <c r="P456" s="131"/>
      <c r="Q456" s="131"/>
    </row>
    <row r="457" spans="14:17" x14ac:dyDescent="0.3">
      <c r="N457" s="131"/>
      <c r="O457" s="131"/>
      <c r="P457" s="131"/>
      <c r="Q457" s="131"/>
    </row>
    <row r="458" spans="14:17" x14ac:dyDescent="0.3">
      <c r="N458" s="131"/>
      <c r="O458" s="131"/>
      <c r="P458" s="131"/>
      <c r="Q458" s="131"/>
    </row>
    <row r="459" spans="14:17" x14ac:dyDescent="0.3">
      <c r="N459" s="131"/>
      <c r="O459" s="131"/>
      <c r="P459" s="131"/>
      <c r="Q459" s="131"/>
    </row>
    <row r="460" spans="14:17" x14ac:dyDescent="0.3">
      <c r="N460" s="131"/>
      <c r="O460" s="131"/>
      <c r="P460" s="131"/>
      <c r="Q460" s="131"/>
    </row>
    <row r="461" spans="14:17" x14ac:dyDescent="0.3">
      <c r="N461" s="131"/>
      <c r="O461" s="131"/>
      <c r="P461" s="131"/>
      <c r="Q461" s="131"/>
    </row>
    <row r="462" spans="14:17" x14ac:dyDescent="0.3">
      <c r="N462" s="131"/>
      <c r="O462" s="131"/>
      <c r="P462" s="131"/>
      <c r="Q462" s="131"/>
    </row>
    <row r="463" spans="14:17" x14ac:dyDescent="0.3">
      <c r="N463" s="131"/>
      <c r="O463" s="131"/>
      <c r="P463" s="131"/>
      <c r="Q463" s="131"/>
    </row>
    <row r="464" spans="14:17" x14ac:dyDescent="0.3">
      <c r="N464" s="131"/>
      <c r="O464" s="131"/>
      <c r="P464" s="131"/>
      <c r="Q464" s="131"/>
    </row>
    <row r="465" spans="14:17" x14ac:dyDescent="0.3">
      <c r="N465" s="131"/>
      <c r="O465" s="131"/>
      <c r="P465" s="131"/>
      <c r="Q465" s="131"/>
    </row>
    <row r="466" spans="14:17" x14ac:dyDescent="0.3">
      <c r="N466" s="131"/>
      <c r="O466" s="131"/>
      <c r="P466" s="131"/>
      <c r="Q466" s="131"/>
    </row>
    <row r="467" spans="14:17" x14ac:dyDescent="0.3">
      <c r="N467" s="131"/>
      <c r="O467" s="131"/>
      <c r="P467" s="131"/>
      <c r="Q467" s="131"/>
    </row>
    <row r="468" spans="14:17" x14ac:dyDescent="0.3">
      <c r="N468" s="131"/>
      <c r="O468" s="131"/>
      <c r="P468" s="131"/>
      <c r="Q468" s="131"/>
    </row>
    <row r="469" spans="14:17" x14ac:dyDescent="0.3">
      <c r="N469" s="131"/>
      <c r="O469" s="131"/>
      <c r="P469" s="131"/>
      <c r="Q469" s="131"/>
    </row>
    <row r="470" spans="14:17" x14ac:dyDescent="0.3">
      <c r="N470" s="131"/>
      <c r="O470" s="131"/>
      <c r="P470" s="131"/>
      <c r="Q470" s="131"/>
    </row>
    <row r="471" spans="14:17" x14ac:dyDescent="0.3">
      <c r="N471" s="131"/>
      <c r="O471" s="131"/>
      <c r="P471" s="131"/>
      <c r="Q471" s="131"/>
    </row>
    <row r="472" spans="14:17" x14ac:dyDescent="0.3">
      <c r="N472" s="131"/>
      <c r="O472" s="131"/>
      <c r="P472" s="131"/>
      <c r="Q472" s="131"/>
    </row>
    <row r="473" spans="14:17" x14ac:dyDescent="0.3">
      <c r="N473" s="131"/>
      <c r="O473" s="131"/>
      <c r="P473" s="131"/>
      <c r="Q473" s="131"/>
    </row>
    <row r="474" spans="14:17" x14ac:dyDescent="0.3">
      <c r="N474" s="131"/>
      <c r="O474" s="131"/>
      <c r="P474" s="131"/>
      <c r="Q474" s="131"/>
    </row>
    <row r="475" spans="14:17" x14ac:dyDescent="0.3">
      <c r="N475" s="131"/>
      <c r="O475" s="131"/>
      <c r="P475" s="131"/>
      <c r="Q475" s="131"/>
    </row>
    <row r="476" spans="14:17" x14ac:dyDescent="0.3">
      <c r="N476" s="131"/>
      <c r="O476" s="131"/>
      <c r="P476" s="131"/>
      <c r="Q476" s="131"/>
    </row>
    <row r="477" spans="14:17" x14ac:dyDescent="0.3">
      <c r="N477" s="131"/>
      <c r="O477" s="131"/>
      <c r="P477" s="131"/>
      <c r="Q477" s="131"/>
    </row>
    <row r="478" spans="14:17" x14ac:dyDescent="0.3">
      <c r="N478" s="131"/>
      <c r="O478" s="131"/>
      <c r="P478" s="131"/>
      <c r="Q478" s="131"/>
    </row>
    <row r="479" spans="14:17" x14ac:dyDescent="0.3">
      <c r="N479" s="131"/>
      <c r="O479" s="131"/>
      <c r="P479" s="131"/>
      <c r="Q479" s="131"/>
    </row>
    <row r="480" spans="14:17" x14ac:dyDescent="0.3">
      <c r="N480" s="131"/>
      <c r="O480" s="131"/>
      <c r="P480" s="131"/>
      <c r="Q480" s="131"/>
    </row>
    <row r="481" spans="14:17" x14ac:dyDescent="0.3">
      <c r="N481" s="131"/>
      <c r="O481" s="131"/>
      <c r="P481" s="131"/>
      <c r="Q481" s="131"/>
    </row>
    <row r="482" spans="14:17" x14ac:dyDescent="0.3">
      <c r="N482" s="131"/>
      <c r="O482" s="131"/>
      <c r="P482" s="131"/>
      <c r="Q482" s="131"/>
    </row>
    <row r="483" spans="14:17" x14ac:dyDescent="0.3">
      <c r="N483" s="131"/>
      <c r="O483" s="131"/>
      <c r="P483" s="131"/>
      <c r="Q483" s="131"/>
    </row>
    <row r="484" spans="14:17" x14ac:dyDescent="0.3">
      <c r="N484" s="131"/>
      <c r="O484" s="131"/>
      <c r="P484" s="131"/>
      <c r="Q484" s="131"/>
    </row>
    <row r="485" spans="14:17" x14ac:dyDescent="0.3">
      <c r="N485" s="131"/>
      <c r="O485" s="131"/>
      <c r="P485" s="131"/>
      <c r="Q485" s="131"/>
    </row>
    <row r="486" spans="14:17" x14ac:dyDescent="0.3">
      <c r="N486" s="131"/>
      <c r="O486" s="131"/>
      <c r="P486" s="131"/>
      <c r="Q486" s="131"/>
    </row>
    <row r="487" spans="14:17" x14ac:dyDescent="0.3">
      <c r="N487" s="131"/>
      <c r="O487" s="131"/>
      <c r="P487" s="131"/>
      <c r="Q487" s="131"/>
    </row>
    <row r="488" spans="14:17" x14ac:dyDescent="0.3">
      <c r="N488" s="131"/>
      <c r="O488" s="131"/>
      <c r="P488" s="131"/>
      <c r="Q488" s="131"/>
    </row>
    <row r="489" spans="14:17" x14ac:dyDescent="0.3">
      <c r="N489" s="131"/>
      <c r="O489" s="131"/>
      <c r="P489" s="131"/>
      <c r="Q489" s="131"/>
    </row>
    <row r="490" spans="14:17" x14ac:dyDescent="0.3">
      <c r="N490" s="131"/>
      <c r="O490" s="131"/>
      <c r="P490" s="131"/>
      <c r="Q490" s="131"/>
    </row>
    <row r="491" spans="14:17" x14ac:dyDescent="0.3">
      <c r="N491" s="131"/>
      <c r="O491" s="131"/>
      <c r="P491" s="131"/>
      <c r="Q491" s="131"/>
    </row>
    <row r="492" spans="14:17" x14ac:dyDescent="0.3">
      <c r="N492" s="131"/>
      <c r="O492" s="131"/>
      <c r="P492" s="131"/>
      <c r="Q492" s="131"/>
    </row>
    <row r="493" spans="14:17" x14ac:dyDescent="0.3">
      <c r="N493" s="131"/>
      <c r="O493" s="131"/>
      <c r="P493" s="131"/>
      <c r="Q493" s="131"/>
    </row>
    <row r="494" spans="14:17" x14ac:dyDescent="0.3">
      <c r="N494" s="131"/>
      <c r="O494" s="131"/>
      <c r="P494" s="131"/>
      <c r="Q494" s="131"/>
    </row>
    <row r="495" spans="14:17" x14ac:dyDescent="0.3">
      <c r="N495" s="131"/>
      <c r="O495" s="131"/>
      <c r="P495" s="131"/>
      <c r="Q495" s="131"/>
    </row>
    <row r="496" spans="14:17" x14ac:dyDescent="0.3">
      <c r="N496" s="131"/>
      <c r="O496" s="131"/>
      <c r="P496" s="131"/>
      <c r="Q496" s="131"/>
    </row>
    <row r="497" spans="14:17" x14ac:dyDescent="0.3">
      <c r="N497" s="131"/>
      <c r="O497" s="131"/>
      <c r="P497" s="131"/>
      <c r="Q497" s="131"/>
    </row>
    <row r="498" spans="14:17" x14ac:dyDescent="0.3">
      <c r="N498" s="131"/>
      <c r="O498" s="131"/>
      <c r="P498" s="131"/>
      <c r="Q498" s="131"/>
    </row>
    <row r="499" spans="14:17" x14ac:dyDescent="0.3">
      <c r="N499" s="131"/>
      <c r="O499" s="131"/>
      <c r="P499" s="131"/>
      <c r="Q499" s="131"/>
    </row>
    <row r="500" spans="14:17" x14ac:dyDescent="0.3">
      <c r="N500" s="131"/>
      <c r="O500" s="131"/>
      <c r="P500" s="131"/>
      <c r="Q500" s="131"/>
    </row>
    <row r="501" spans="14:17" x14ac:dyDescent="0.3">
      <c r="N501" s="131"/>
      <c r="O501" s="131"/>
      <c r="P501" s="131"/>
      <c r="Q501" s="131"/>
    </row>
    <row r="502" spans="14:17" x14ac:dyDescent="0.3">
      <c r="N502" s="131"/>
      <c r="O502" s="131"/>
      <c r="P502" s="131"/>
      <c r="Q502" s="131"/>
    </row>
    <row r="503" spans="14:17" x14ac:dyDescent="0.3">
      <c r="N503" s="131"/>
      <c r="O503" s="131"/>
      <c r="P503" s="131"/>
      <c r="Q503" s="131"/>
    </row>
    <row r="504" spans="14:17" x14ac:dyDescent="0.3">
      <c r="N504" s="131"/>
      <c r="O504" s="131"/>
      <c r="P504" s="131"/>
      <c r="Q504" s="131"/>
    </row>
    <row r="505" spans="14:17" x14ac:dyDescent="0.3">
      <c r="N505" s="131"/>
      <c r="O505" s="131"/>
      <c r="P505" s="131"/>
      <c r="Q505" s="131"/>
    </row>
    <row r="506" spans="14:17" x14ac:dyDescent="0.3">
      <c r="N506" s="131"/>
      <c r="O506" s="131"/>
      <c r="P506" s="131"/>
      <c r="Q506" s="131"/>
    </row>
    <row r="507" spans="14:17" x14ac:dyDescent="0.3">
      <c r="N507" s="131"/>
      <c r="O507" s="131"/>
      <c r="P507" s="131"/>
      <c r="Q507" s="131"/>
    </row>
    <row r="508" spans="14:17" x14ac:dyDescent="0.3">
      <c r="N508" s="131"/>
      <c r="O508" s="131"/>
      <c r="P508" s="131"/>
      <c r="Q508" s="131"/>
    </row>
    <row r="509" spans="14:17" x14ac:dyDescent="0.3">
      <c r="N509" s="131"/>
      <c r="O509" s="131"/>
      <c r="P509" s="131"/>
      <c r="Q509" s="131"/>
    </row>
    <row r="510" spans="14:17" x14ac:dyDescent="0.3">
      <c r="N510" s="131"/>
      <c r="O510" s="131"/>
      <c r="P510" s="131"/>
      <c r="Q510" s="131"/>
    </row>
    <row r="511" spans="14:17" x14ac:dyDescent="0.3">
      <c r="N511" s="131"/>
      <c r="O511" s="131"/>
      <c r="P511" s="131"/>
      <c r="Q511" s="131"/>
    </row>
    <row r="512" spans="14:17" x14ac:dyDescent="0.3">
      <c r="N512" s="131"/>
      <c r="O512" s="131"/>
      <c r="P512" s="131"/>
      <c r="Q512" s="131"/>
    </row>
    <row r="513" spans="14:17" x14ac:dyDescent="0.3">
      <c r="N513" s="131"/>
      <c r="O513" s="131"/>
      <c r="P513" s="131"/>
      <c r="Q513" s="131"/>
    </row>
    <row r="514" spans="14:17" x14ac:dyDescent="0.3">
      <c r="N514" s="131"/>
      <c r="O514" s="131"/>
      <c r="P514" s="131"/>
      <c r="Q514" s="131"/>
    </row>
    <row r="515" spans="14:17" x14ac:dyDescent="0.3">
      <c r="N515" s="131"/>
      <c r="O515" s="131"/>
      <c r="P515" s="131"/>
      <c r="Q515" s="131"/>
    </row>
    <row r="516" spans="14:17" x14ac:dyDescent="0.3">
      <c r="N516" s="131"/>
      <c r="O516" s="131"/>
      <c r="P516" s="131"/>
      <c r="Q516" s="131"/>
    </row>
    <row r="517" spans="14:17" x14ac:dyDescent="0.3">
      <c r="N517" s="131"/>
      <c r="O517" s="131"/>
      <c r="P517" s="131"/>
      <c r="Q517" s="131"/>
    </row>
    <row r="518" spans="14:17" x14ac:dyDescent="0.3">
      <c r="N518" s="131"/>
      <c r="O518" s="131"/>
      <c r="P518" s="131"/>
      <c r="Q518" s="131"/>
    </row>
    <row r="519" spans="14:17" x14ac:dyDescent="0.3">
      <c r="N519" s="131"/>
      <c r="O519" s="131"/>
      <c r="P519" s="131"/>
      <c r="Q519" s="131"/>
    </row>
    <row r="520" spans="14:17" x14ac:dyDescent="0.3">
      <c r="N520" s="131"/>
      <c r="O520" s="131"/>
      <c r="P520" s="131"/>
      <c r="Q520" s="131"/>
    </row>
    <row r="521" spans="14:17" x14ac:dyDescent="0.3">
      <c r="N521" s="131"/>
      <c r="O521" s="131"/>
      <c r="P521" s="131"/>
      <c r="Q521" s="131"/>
    </row>
    <row r="522" spans="14:17" x14ac:dyDescent="0.3">
      <c r="N522" s="131"/>
      <c r="O522" s="131"/>
      <c r="P522" s="131"/>
      <c r="Q522" s="131"/>
    </row>
    <row r="523" spans="14:17" x14ac:dyDescent="0.3">
      <c r="N523" s="131"/>
      <c r="O523" s="131"/>
      <c r="P523" s="131"/>
      <c r="Q523" s="131"/>
    </row>
    <row r="524" spans="14:17" x14ac:dyDescent="0.3">
      <c r="N524" s="131"/>
      <c r="O524" s="131"/>
      <c r="P524" s="131"/>
      <c r="Q524" s="131"/>
    </row>
    <row r="525" spans="14:17" x14ac:dyDescent="0.3">
      <c r="N525" s="131"/>
      <c r="O525" s="131"/>
      <c r="P525" s="131"/>
      <c r="Q525" s="131"/>
    </row>
    <row r="526" spans="14:17" x14ac:dyDescent="0.3">
      <c r="N526" s="131"/>
      <c r="O526" s="131"/>
      <c r="P526" s="131"/>
      <c r="Q526" s="131"/>
    </row>
    <row r="527" spans="14:17" x14ac:dyDescent="0.3">
      <c r="N527" s="131"/>
      <c r="O527" s="131"/>
      <c r="P527" s="131"/>
      <c r="Q527" s="131"/>
    </row>
    <row r="528" spans="14:17" x14ac:dyDescent="0.3">
      <c r="N528" s="131"/>
      <c r="O528" s="131"/>
      <c r="P528" s="131"/>
      <c r="Q528" s="131"/>
    </row>
    <row r="529" spans="14:17" x14ac:dyDescent="0.3">
      <c r="N529" s="131"/>
      <c r="O529" s="131"/>
      <c r="P529" s="131"/>
      <c r="Q529" s="131"/>
    </row>
    <row r="530" spans="14:17" x14ac:dyDescent="0.3">
      <c r="N530" s="131"/>
      <c r="O530" s="131"/>
      <c r="P530" s="131"/>
      <c r="Q530" s="131"/>
    </row>
    <row r="531" spans="14:17" x14ac:dyDescent="0.3">
      <c r="N531" s="131"/>
      <c r="O531" s="131"/>
      <c r="P531" s="131"/>
      <c r="Q531" s="131"/>
    </row>
    <row r="532" spans="14:17" x14ac:dyDescent="0.3">
      <c r="N532" s="131"/>
      <c r="O532" s="131"/>
      <c r="P532" s="131"/>
      <c r="Q532" s="131"/>
    </row>
    <row r="533" spans="14:17" x14ac:dyDescent="0.3">
      <c r="N533" s="131"/>
      <c r="O533" s="131"/>
      <c r="P533" s="131"/>
      <c r="Q533" s="131"/>
    </row>
    <row r="534" spans="14:17" x14ac:dyDescent="0.3">
      <c r="N534" s="131"/>
      <c r="O534" s="131"/>
      <c r="P534" s="131"/>
      <c r="Q534" s="131"/>
    </row>
    <row r="535" spans="14:17" x14ac:dyDescent="0.3">
      <c r="N535" s="131"/>
      <c r="O535" s="131"/>
      <c r="P535" s="131"/>
      <c r="Q535" s="131"/>
    </row>
    <row r="536" spans="14:17" x14ac:dyDescent="0.3">
      <c r="N536" s="131"/>
      <c r="O536" s="131"/>
      <c r="P536" s="131"/>
      <c r="Q536" s="131"/>
    </row>
    <row r="537" spans="14:17" x14ac:dyDescent="0.3">
      <c r="N537" s="131"/>
      <c r="O537" s="131"/>
      <c r="P537" s="131"/>
      <c r="Q537" s="131"/>
    </row>
    <row r="538" spans="14:17" x14ac:dyDescent="0.3">
      <c r="N538" s="131"/>
      <c r="O538" s="131"/>
      <c r="P538" s="131"/>
      <c r="Q538" s="131"/>
    </row>
    <row r="539" spans="14:17" x14ac:dyDescent="0.3">
      <c r="N539" s="131"/>
      <c r="O539" s="131"/>
      <c r="P539" s="131"/>
      <c r="Q539" s="131"/>
    </row>
    <row r="540" spans="14:17" x14ac:dyDescent="0.3">
      <c r="N540" s="131"/>
      <c r="O540" s="131"/>
      <c r="P540" s="131"/>
      <c r="Q540" s="131"/>
    </row>
    <row r="541" spans="14:17" x14ac:dyDescent="0.3">
      <c r="N541" s="131"/>
      <c r="O541" s="131"/>
      <c r="P541" s="131"/>
      <c r="Q541" s="131"/>
    </row>
    <row r="542" spans="14:17" x14ac:dyDescent="0.3">
      <c r="N542" s="131"/>
      <c r="O542" s="131"/>
      <c r="P542" s="131"/>
      <c r="Q542" s="131"/>
    </row>
    <row r="543" spans="14:17" x14ac:dyDescent="0.3">
      <c r="N543" s="131"/>
      <c r="O543" s="131"/>
      <c r="P543" s="131"/>
      <c r="Q543" s="131"/>
    </row>
    <row r="544" spans="14:17" x14ac:dyDescent="0.3">
      <c r="N544" s="131"/>
      <c r="O544" s="131"/>
      <c r="P544" s="131"/>
      <c r="Q544" s="131"/>
    </row>
    <row r="545" spans="14:17" x14ac:dyDescent="0.3">
      <c r="N545" s="131"/>
      <c r="O545" s="131"/>
      <c r="P545" s="131"/>
      <c r="Q545" s="131"/>
    </row>
    <row r="546" spans="14:17" x14ac:dyDescent="0.3">
      <c r="N546" s="131"/>
      <c r="O546" s="131"/>
      <c r="P546" s="131"/>
      <c r="Q546" s="131"/>
    </row>
    <row r="547" spans="14:17" x14ac:dyDescent="0.3">
      <c r="N547" s="131"/>
      <c r="O547" s="131"/>
      <c r="P547" s="131"/>
      <c r="Q547" s="131"/>
    </row>
    <row r="548" spans="14:17" x14ac:dyDescent="0.3">
      <c r="N548" s="131"/>
      <c r="O548" s="131"/>
      <c r="P548" s="131"/>
      <c r="Q548" s="131"/>
    </row>
    <row r="549" spans="14:17" x14ac:dyDescent="0.3">
      <c r="N549" s="131"/>
      <c r="O549" s="131"/>
      <c r="P549" s="131"/>
      <c r="Q549" s="131"/>
    </row>
    <row r="550" spans="14:17" x14ac:dyDescent="0.3">
      <c r="N550" s="131"/>
      <c r="O550" s="131"/>
      <c r="P550" s="131"/>
      <c r="Q550" s="131"/>
    </row>
    <row r="551" spans="14:17" x14ac:dyDescent="0.3">
      <c r="N551" s="131"/>
      <c r="O551" s="131"/>
      <c r="P551" s="131"/>
      <c r="Q551" s="131"/>
    </row>
    <row r="552" spans="14:17" x14ac:dyDescent="0.3">
      <c r="N552" s="131"/>
      <c r="O552" s="131"/>
      <c r="P552" s="131"/>
      <c r="Q552" s="131"/>
    </row>
    <row r="553" spans="14:17" x14ac:dyDescent="0.3">
      <c r="N553" s="131"/>
      <c r="O553" s="131"/>
      <c r="P553" s="131"/>
      <c r="Q553" s="131"/>
    </row>
    <row r="554" spans="14:17" x14ac:dyDescent="0.3">
      <c r="N554" s="131"/>
      <c r="O554" s="131"/>
      <c r="P554" s="131"/>
      <c r="Q554" s="131"/>
    </row>
    <row r="555" spans="14:17" x14ac:dyDescent="0.3">
      <c r="N555" s="131"/>
      <c r="O555" s="131"/>
      <c r="P555" s="131"/>
      <c r="Q555" s="131"/>
    </row>
    <row r="556" spans="14:17" x14ac:dyDescent="0.3">
      <c r="N556" s="131"/>
      <c r="O556" s="131"/>
      <c r="P556" s="131"/>
      <c r="Q556" s="131"/>
    </row>
    <row r="557" spans="14:17" x14ac:dyDescent="0.3">
      <c r="N557" s="131"/>
      <c r="O557" s="131"/>
      <c r="P557" s="131"/>
      <c r="Q557" s="131"/>
    </row>
    <row r="558" spans="14:17" x14ac:dyDescent="0.3">
      <c r="N558" s="131"/>
      <c r="O558" s="131"/>
      <c r="P558" s="131"/>
      <c r="Q558" s="131"/>
    </row>
    <row r="559" spans="14:17" x14ac:dyDescent="0.3">
      <c r="N559" s="131"/>
      <c r="O559" s="131"/>
      <c r="P559" s="131"/>
      <c r="Q559" s="131"/>
    </row>
    <row r="560" spans="14:17" x14ac:dyDescent="0.3">
      <c r="N560" s="131"/>
      <c r="O560" s="131"/>
      <c r="P560" s="131"/>
      <c r="Q560" s="131"/>
    </row>
    <row r="561" spans="14:17" x14ac:dyDescent="0.3">
      <c r="N561" s="131"/>
      <c r="O561" s="131"/>
      <c r="P561" s="131"/>
      <c r="Q561" s="131"/>
    </row>
    <row r="562" spans="14:17" x14ac:dyDescent="0.3">
      <c r="N562" s="131"/>
      <c r="O562" s="131"/>
      <c r="P562" s="131"/>
      <c r="Q562" s="131"/>
    </row>
    <row r="563" spans="14:17" x14ac:dyDescent="0.3">
      <c r="N563" s="131"/>
      <c r="O563" s="131"/>
      <c r="P563" s="131"/>
      <c r="Q563" s="131"/>
    </row>
    <row r="564" spans="14:17" x14ac:dyDescent="0.3">
      <c r="N564" s="131"/>
      <c r="O564" s="131"/>
      <c r="P564" s="131"/>
      <c r="Q564" s="131"/>
    </row>
    <row r="565" spans="14:17" x14ac:dyDescent="0.3">
      <c r="N565" s="131"/>
      <c r="O565" s="131"/>
      <c r="P565" s="131"/>
      <c r="Q565" s="131"/>
    </row>
    <row r="566" spans="14:17" x14ac:dyDescent="0.3">
      <c r="N566" s="131"/>
      <c r="O566" s="131"/>
      <c r="P566" s="131"/>
      <c r="Q566" s="131"/>
    </row>
    <row r="567" spans="14:17" x14ac:dyDescent="0.3">
      <c r="N567" s="131"/>
      <c r="O567" s="131"/>
      <c r="P567" s="131"/>
      <c r="Q567" s="131"/>
    </row>
    <row r="568" spans="14:17" x14ac:dyDescent="0.3">
      <c r="N568" s="131"/>
      <c r="O568" s="131"/>
      <c r="P568" s="131"/>
      <c r="Q568" s="131"/>
    </row>
    <row r="569" spans="14:17" x14ac:dyDescent="0.3">
      <c r="N569" s="131"/>
      <c r="O569" s="131"/>
      <c r="P569" s="131"/>
      <c r="Q569" s="131"/>
    </row>
    <row r="570" spans="14:17" x14ac:dyDescent="0.3">
      <c r="N570" s="131"/>
      <c r="O570" s="131"/>
      <c r="P570" s="131"/>
      <c r="Q570" s="131"/>
    </row>
    <row r="571" spans="14:17" x14ac:dyDescent="0.3">
      <c r="N571" s="131"/>
      <c r="O571" s="131"/>
      <c r="P571" s="131"/>
      <c r="Q571" s="131"/>
    </row>
    <row r="572" spans="14:17" x14ac:dyDescent="0.3">
      <c r="N572" s="131"/>
      <c r="O572" s="131"/>
      <c r="P572" s="131"/>
      <c r="Q572" s="131"/>
    </row>
    <row r="573" spans="14:17" x14ac:dyDescent="0.3">
      <c r="N573" s="131"/>
      <c r="O573" s="131"/>
      <c r="P573" s="131"/>
      <c r="Q573" s="131"/>
    </row>
    <row r="574" spans="14:17" x14ac:dyDescent="0.3">
      <c r="N574" s="131"/>
      <c r="O574" s="131"/>
      <c r="P574" s="131"/>
      <c r="Q574" s="131"/>
    </row>
    <row r="575" spans="14:17" x14ac:dyDescent="0.3">
      <c r="N575" s="131"/>
      <c r="O575" s="131"/>
      <c r="P575" s="131"/>
      <c r="Q575" s="131"/>
    </row>
    <row r="576" spans="14:17" x14ac:dyDescent="0.3">
      <c r="N576" s="131"/>
      <c r="O576" s="131"/>
      <c r="P576" s="131"/>
      <c r="Q576" s="131"/>
    </row>
    <row r="577" spans="14:17" x14ac:dyDescent="0.3">
      <c r="N577" s="131"/>
      <c r="O577" s="131"/>
      <c r="P577" s="131"/>
      <c r="Q577" s="131"/>
    </row>
    <row r="578" spans="14:17" x14ac:dyDescent="0.3">
      <c r="N578" s="131"/>
      <c r="O578" s="131"/>
      <c r="P578" s="131"/>
      <c r="Q578" s="131"/>
    </row>
    <row r="579" spans="14:17" x14ac:dyDescent="0.3">
      <c r="N579" s="131"/>
      <c r="O579" s="131"/>
      <c r="P579" s="131"/>
      <c r="Q579" s="131"/>
    </row>
    <row r="580" spans="14:17" x14ac:dyDescent="0.3">
      <c r="N580" s="131"/>
      <c r="O580" s="131"/>
      <c r="P580" s="131"/>
      <c r="Q580" s="131"/>
    </row>
    <row r="581" spans="14:17" x14ac:dyDescent="0.3">
      <c r="N581" s="131"/>
      <c r="O581" s="131"/>
      <c r="P581" s="131"/>
      <c r="Q581" s="131"/>
    </row>
    <row r="582" spans="14:17" x14ac:dyDescent="0.3">
      <c r="N582" s="131"/>
      <c r="O582" s="131"/>
      <c r="P582" s="131"/>
      <c r="Q582" s="131"/>
    </row>
    <row r="583" spans="14:17" x14ac:dyDescent="0.3">
      <c r="N583" s="131"/>
      <c r="O583" s="131"/>
      <c r="P583" s="131"/>
      <c r="Q583" s="131"/>
    </row>
    <row r="584" spans="14:17" x14ac:dyDescent="0.3">
      <c r="N584" s="131"/>
      <c r="O584" s="131"/>
      <c r="P584" s="131"/>
      <c r="Q584" s="131"/>
    </row>
    <row r="585" spans="14:17" x14ac:dyDescent="0.3">
      <c r="N585" s="131"/>
      <c r="O585" s="131"/>
      <c r="P585" s="131"/>
      <c r="Q585" s="131"/>
    </row>
    <row r="586" spans="14:17" x14ac:dyDescent="0.3">
      <c r="N586" s="131"/>
      <c r="O586" s="131"/>
      <c r="P586" s="131"/>
      <c r="Q586" s="131"/>
    </row>
    <row r="587" spans="14:17" x14ac:dyDescent="0.3">
      <c r="N587" s="131"/>
      <c r="O587" s="131"/>
      <c r="P587" s="131"/>
      <c r="Q587" s="131"/>
    </row>
    <row r="588" spans="14:17" x14ac:dyDescent="0.3">
      <c r="N588" s="131"/>
      <c r="O588" s="131"/>
      <c r="P588" s="131"/>
      <c r="Q588" s="131"/>
    </row>
    <row r="589" spans="14:17" x14ac:dyDescent="0.3">
      <c r="N589" s="131"/>
      <c r="O589" s="131"/>
      <c r="P589" s="131"/>
      <c r="Q589" s="131"/>
    </row>
    <row r="590" spans="14:17" x14ac:dyDescent="0.3">
      <c r="N590" s="131"/>
      <c r="O590" s="131"/>
      <c r="P590" s="131"/>
      <c r="Q590" s="131"/>
    </row>
    <row r="591" spans="14:17" x14ac:dyDescent="0.3">
      <c r="N591" s="131"/>
      <c r="O591" s="131"/>
      <c r="P591" s="131"/>
      <c r="Q591" s="131"/>
    </row>
    <row r="592" spans="14:17" x14ac:dyDescent="0.3">
      <c r="N592" s="131"/>
      <c r="O592" s="131"/>
      <c r="P592" s="131"/>
      <c r="Q592" s="131"/>
    </row>
    <row r="593" spans="14:17" x14ac:dyDescent="0.3">
      <c r="N593" s="131"/>
      <c r="O593" s="131"/>
      <c r="P593" s="131"/>
      <c r="Q593" s="131"/>
    </row>
    <row r="594" spans="14:17" x14ac:dyDescent="0.3">
      <c r="N594" s="131"/>
      <c r="O594" s="131"/>
      <c r="P594" s="131"/>
      <c r="Q594" s="131"/>
    </row>
    <row r="595" spans="14:17" x14ac:dyDescent="0.3">
      <c r="N595" s="131"/>
      <c r="O595" s="131"/>
      <c r="P595" s="131"/>
      <c r="Q595" s="131"/>
    </row>
    <row r="596" spans="14:17" x14ac:dyDescent="0.3">
      <c r="N596" s="131"/>
      <c r="O596" s="131"/>
      <c r="P596" s="131"/>
      <c r="Q596" s="131"/>
    </row>
    <row r="597" spans="14:17" x14ac:dyDescent="0.3">
      <c r="N597" s="131"/>
      <c r="O597" s="131"/>
      <c r="P597" s="131"/>
      <c r="Q597" s="131"/>
    </row>
    <row r="598" spans="14:17" x14ac:dyDescent="0.3">
      <c r="N598" s="131"/>
      <c r="O598" s="131"/>
      <c r="P598" s="131"/>
      <c r="Q598" s="131"/>
    </row>
    <row r="599" spans="14:17" x14ac:dyDescent="0.3">
      <c r="N599" s="131"/>
      <c r="O599" s="131"/>
      <c r="P599" s="131"/>
      <c r="Q599" s="131"/>
    </row>
    <row r="600" spans="14:17" x14ac:dyDescent="0.3">
      <c r="N600" s="131"/>
      <c r="O600" s="131"/>
      <c r="P600" s="131"/>
      <c r="Q600" s="131"/>
    </row>
    <row r="601" spans="14:17" x14ac:dyDescent="0.3">
      <c r="N601" s="131"/>
      <c r="O601" s="131"/>
      <c r="P601" s="131"/>
      <c r="Q601" s="131"/>
    </row>
    <row r="602" spans="14:17" x14ac:dyDescent="0.3">
      <c r="N602" s="131"/>
      <c r="O602" s="131"/>
      <c r="P602" s="131"/>
      <c r="Q602" s="131"/>
    </row>
    <row r="603" spans="14:17" x14ac:dyDescent="0.3">
      <c r="N603" s="131"/>
      <c r="O603" s="131"/>
      <c r="P603" s="131"/>
      <c r="Q603" s="131"/>
    </row>
    <row r="604" spans="14:17" x14ac:dyDescent="0.3">
      <c r="N604" s="131"/>
      <c r="O604" s="131"/>
      <c r="P604" s="131"/>
      <c r="Q604" s="131"/>
    </row>
    <row r="605" spans="14:17" x14ac:dyDescent="0.3">
      <c r="N605" s="131"/>
      <c r="O605" s="131"/>
      <c r="P605" s="131"/>
      <c r="Q605" s="131"/>
    </row>
    <row r="606" spans="14:17" x14ac:dyDescent="0.3">
      <c r="N606" s="131"/>
      <c r="O606" s="131"/>
      <c r="P606" s="131"/>
      <c r="Q606" s="131"/>
    </row>
    <row r="607" spans="14:17" x14ac:dyDescent="0.3">
      <c r="N607" s="131"/>
      <c r="O607" s="131"/>
      <c r="P607" s="131"/>
      <c r="Q607" s="131"/>
    </row>
    <row r="608" spans="14:17" x14ac:dyDescent="0.3">
      <c r="N608" s="131"/>
      <c r="O608" s="131"/>
      <c r="P608" s="131"/>
      <c r="Q608" s="131"/>
    </row>
    <row r="609" spans="14:17" x14ac:dyDescent="0.3">
      <c r="N609" s="131"/>
      <c r="O609" s="131"/>
      <c r="P609" s="131"/>
      <c r="Q609" s="131"/>
    </row>
    <row r="610" spans="14:17" x14ac:dyDescent="0.3">
      <c r="N610" s="131"/>
      <c r="O610" s="131"/>
      <c r="P610" s="131"/>
      <c r="Q610" s="131"/>
    </row>
    <row r="611" spans="14:17" x14ac:dyDescent="0.3">
      <c r="N611" s="131"/>
      <c r="O611" s="131"/>
      <c r="P611" s="131"/>
      <c r="Q611" s="131"/>
    </row>
    <row r="612" spans="14:17" x14ac:dyDescent="0.3">
      <c r="N612" s="131"/>
      <c r="O612" s="131"/>
      <c r="P612" s="131"/>
      <c r="Q612" s="131"/>
    </row>
    <row r="613" spans="14:17" x14ac:dyDescent="0.3">
      <c r="N613" s="131"/>
      <c r="O613" s="131"/>
      <c r="P613" s="131"/>
      <c r="Q613" s="131"/>
    </row>
    <row r="614" spans="14:17" x14ac:dyDescent="0.3">
      <c r="N614" s="131"/>
      <c r="O614" s="131"/>
      <c r="P614" s="131"/>
      <c r="Q614" s="131"/>
    </row>
    <row r="615" spans="14:17" x14ac:dyDescent="0.3">
      <c r="N615" s="131"/>
      <c r="O615" s="131"/>
      <c r="P615" s="131"/>
      <c r="Q615" s="131"/>
    </row>
    <row r="616" spans="14:17" x14ac:dyDescent="0.3">
      <c r="N616" s="131"/>
      <c r="O616" s="131"/>
      <c r="P616" s="131"/>
      <c r="Q616" s="131"/>
    </row>
    <row r="617" spans="14:17" x14ac:dyDescent="0.3">
      <c r="N617" s="131"/>
      <c r="O617" s="131"/>
      <c r="P617" s="131"/>
      <c r="Q617" s="131"/>
    </row>
    <row r="618" spans="14:17" x14ac:dyDescent="0.3">
      <c r="N618" s="131"/>
      <c r="O618" s="131"/>
      <c r="P618" s="131"/>
      <c r="Q618" s="131"/>
    </row>
    <row r="619" spans="14:17" x14ac:dyDescent="0.3">
      <c r="N619" s="131"/>
      <c r="O619" s="131"/>
      <c r="P619" s="131"/>
      <c r="Q619" s="131"/>
    </row>
    <row r="620" spans="14:17" x14ac:dyDescent="0.3">
      <c r="N620" s="131"/>
      <c r="O620" s="131"/>
      <c r="P620" s="131"/>
      <c r="Q620" s="131"/>
    </row>
    <row r="621" spans="14:17" x14ac:dyDescent="0.3">
      <c r="N621" s="131"/>
      <c r="O621" s="131"/>
      <c r="P621" s="131"/>
      <c r="Q621" s="131"/>
    </row>
    <row r="622" spans="14:17" x14ac:dyDescent="0.3">
      <c r="N622" s="131"/>
      <c r="O622" s="131"/>
      <c r="P622" s="131"/>
      <c r="Q622" s="131"/>
    </row>
    <row r="623" spans="14:17" x14ac:dyDescent="0.3">
      <c r="N623" s="131"/>
      <c r="O623" s="131"/>
      <c r="P623" s="131"/>
      <c r="Q623" s="131"/>
    </row>
    <row r="624" spans="14:17" x14ac:dyDescent="0.3">
      <c r="N624" s="131"/>
      <c r="O624" s="131"/>
      <c r="P624" s="131"/>
      <c r="Q624" s="131"/>
    </row>
    <row r="625" spans="14:17" x14ac:dyDescent="0.3">
      <c r="N625" s="131"/>
      <c r="O625" s="131"/>
      <c r="P625" s="131"/>
      <c r="Q625" s="131"/>
    </row>
    <row r="626" spans="14:17" x14ac:dyDescent="0.3">
      <c r="N626" s="131"/>
      <c r="O626" s="131"/>
      <c r="P626" s="131"/>
      <c r="Q626" s="131"/>
    </row>
    <row r="627" spans="14:17" x14ac:dyDescent="0.3">
      <c r="N627" s="131"/>
      <c r="O627" s="131"/>
      <c r="P627" s="131"/>
      <c r="Q627" s="131"/>
    </row>
    <row r="628" spans="14:17" x14ac:dyDescent="0.3">
      <c r="N628" s="131"/>
      <c r="O628" s="131"/>
      <c r="P628" s="131"/>
      <c r="Q628" s="131"/>
    </row>
    <row r="629" spans="14:17" x14ac:dyDescent="0.3">
      <c r="N629" s="131"/>
      <c r="O629" s="131"/>
      <c r="P629" s="131"/>
      <c r="Q629" s="131"/>
    </row>
    <row r="630" spans="14:17" x14ac:dyDescent="0.3">
      <c r="N630" s="131"/>
      <c r="O630" s="131"/>
      <c r="P630" s="131"/>
      <c r="Q630" s="131"/>
    </row>
    <row r="631" spans="14:17" x14ac:dyDescent="0.3">
      <c r="N631" s="131"/>
      <c r="O631" s="131"/>
      <c r="P631" s="131"/>
      <c r="Q631" s="131"/>
    </row>
    <row r="632" spans="14:17" x14ac:dyDescent="0.3">
      <c r="N632" s="131"/>
      <c r="O632" s="131"/>
      <c r="P632" s="131"/>
      <c r="Q632" s="131"/>
    </row>
    <row r="633" spans="14:17" x14ac:dyDescent="0.3">
      <c r="N633" s="131"/>
      <c r="O633" s="131"/>
      <c r="P633" s="131"/>
      <c r="Q633" s="131"/>
    </row>
    <row r="634" spans="14:17" x14ac:dyDescent="0.3">
      <c r="N634" s="131"/>
      <c r="O634" s="131"/>
      <c r="P634" s="131"/>
      <c r="Q634" s="131"/>
    </row>
    <row r="635" spans="14:17" x14ac:dyDescent="0.3">
      <c r="N635" s="131"/>
      <c r="O635" s="131"/>
      <c r="P635" s="131"/>
      <c r="Q635" s="131"/>
    </row>
    <row r="636" spans="14:17" x14ac:dyDescent="0.3">
      <c r="N636" s="131"/>
      <c r="O636" s="131"/>
      <c r="P636" s="131"/>
      <c r="Q636" s="131"/>
    </row>
    <row r="637" spans="14:17" x14ac:dyDescent="0.3">
      <c r="N637" s="131"/>
      <c r="O637" s="131"/>
      <c r="P637" s="131"/>
      <c r="Q637" s="131"/>
    </row>
    <row r="638" spans="14:17" x14ac:dyDescent="0.3">
      <c r="N638" s="131"/>
      <c r="O638" s="131"/>
      <c r="P638" s="131"/>
      <c r="Q638" s="131"/>
    </row>
    <row r="639" spans="14:17" x14ac:dyDescent="0.3">
      <c r="N639" s="131"/>
      <c r="O639" s="131"/>
      <c r="P639" s="131"/>
      <c r="Q639" s="131"/>
    </row>
    <row r="640" spans="14:17" x14ac:dyDescent="0.3">
      <c r="N640" s="131"/>
      <c r="O640" s="131"/>
      <c r="P640" s="131"/>
      <c r="Q640" s="131"/>
    </row>
    <row r="641" spans="14:17" x14ac:dyDescent="0.3">
      <c r="N641" s="131"/>
      <c r="O641" s="131"/>
      <c r="P641" s="131"/>
      <c r="Q641" s="131"/>
    </row>
    <row r="642" spans="14:17" x14ac:dyDescent="0.3">
      <c r="N642" s="131"/>
      <c r="O642" s="131"/>
      <c r="P642" s="131"/>
      <c r="Q642" s="131"/>
    </row>
    <row r="643" spans="14:17" x14ac:dyDescent="0.3">
      <c r="N643" s="131"/>
      <c r="O643" s="131"/>
      <c r="P643" s="131"/>
      <c r="Q643" s="131"/>
    </row>
    <row r="644" spans="14:17" x14ac:dyDescent="0.3">
      <c r="N644" s="131"/>
      <c r="O644" s="131"/>
      <c r="P644" s="131"/>
      <c r="Q644" s="131"/>
    </row>
    <row r="645" spans="14:17" x14ac:dyDescent="0.3">
      <c r="N645" s="131"/>
      <c r="O645" s="131"/>
      <c r="P645" s="131"/>
      <c r="Q645" s="131"/>
    </row>
    <row r="646" spans="14:17" x14ac:dyDescent="0.3">
      <c r="N646" s="131"/>
      <c r="O646" s="131"/>
      <c r="P646" s="131"/>
      <c r="Q646" s="131"/>
    </row>
    <row r="647" spans="14:17" x14ac:dyDescent="0.3">
      <c r="N647" s="131"/>
      <c r="O647" s="131"/>
      <c r="P647" s="131"/>
      <c r="Q647" s="131"/>
    </row>
    <row r="648" spans="14:17" x14ac:dyDescent="0.3">
      <c r="N648" s="131"/>
      <c r="O648" s="131"/>
      <c r="P648" s="131"/>
      <c r="Q648" s="131"/>
    </row>
    <row r="649" spans="14:17" x14ac:dyDescent="0.3">
      <c r="N649" s="131"/>
      <c r="O649" s="131"/>
      <c r="P649" s="131"/>
      <c r="Q649" s="131"/>
    </row>
    <row r="650" spans="14:17" x14ac:dyDescent="0.3">
      <c r="N650" s="131"/>
      <c r="O650" s="131"/>
      <c r="P650" s="131"/>
      <c r="Q650" s="131"/>
    </row>
    <row r="651" spans="14:17" x14ac:dyDescent="0.3">
      <c r="N651" s="131"/>
      <c r="O651" s="131"/>
      <c r="P651" s="131"/>
      <c r="Q651" s="131"/>
    </row>
    <row r="652" spans="14:17" x14ac:dyDescent="0.3">
      <c r="N652" s="131"/>
      <c r="O652" s="131"/>
      <c r="P652" s="131"/>
      <c r="Q652" s="131"/>
    </row>
    <row r="653" spans="14:17" x14ac:dyDescent="0.3">
      <c r="N653" s="131"/>
      <c r="O653" s="131"/>
      <c r="P653" s="131"/>
      <c r="Q653" s="131"/>
    </row>
    <row r="654" spans="14:17" x14ac:dyDescent="0.3">
      <c r="N654" s="131"/>
      <c r="O654" s="131"/>
      <c r="P654" s="131"/>
      <c r="Q654" s="131"/>
    </row>
    <row r="655" spans="14:17" x14ac:dyDescent="0.3">
      <c r="N655" s="131"/>
      <c r="O655" s="131"/>
      <c r="P655" s="131"/>
      <c r="Q655" s="131"/>
    </row>
    <row r="656" spans="14:17" x14ac:dyDescent="0.3">
      <c r="N656" s="131"/>
      <c r="O656" s="131"/>
      <c r="P656" s="131"/>
      <c r="Q656" s="131"/>
    </row>
    <row r="657" spans="14:17" x14ac:dyDescent="0.3">
      <c r="N657" s="131"/>
      <c r="O657" s="131"/>
      <c r="P657" s="131"/>
      <c r="Q657" s="131"/>
    </row>
    <row r="658" spans="14:17" x14ac:dyDescent="0.3">
      <c r="N658" s="131"/>
      <c r="O658" s="131"/>
      <c r="P658" s="131"/>
      <c r="Q658" s="131"/>
    </row>
    <row r="659" spans="14:17" x14ac:dyDescent="0.3">
      <c r="N659" s="131"/>
      <c r="O659" s="131"/>
      <c r="P659" s="131"/>
      <c r="Q659" s="131"/>
    </row>
    <row r="660" spans="14:17" x14ac:dyDescent="0.3">
      <c r="N660" s="131"/>
      <c r="O660" s="131"/>
      <c r="P660" s="131"/>
      <c r="Q660" s="131"/>
    </row>
    <row r="661" spans="14:17" x14ac:dyDescent="0.3">
      <c r="N661" s="131"/>
      <c r="O661" s="131"/>
      <c r="P661" s="131"/>
      <c r="Q661" s="131"/>
    </row>
    <row r="662" spans="14:17" x14ac:dyDescent="0.3">
      <c r="N662" s="131"/>
      <c r="O662" s="131"/>
      <c r="P662" s="131"/>
      <c r="Q662" s="131"/>
    </row>
    <row r="663" spans="14:17" x14ac:dyDescent="0.3">
      <c r="N663" s="131"/>
      <c r="O663" s="131"/>
      <c r="P663" s="131"/>
      <c r="Q663" s="131"/>
    </row>
    <row r="664" spans="14:17" x14ac:dyDescent="0.3">
      <c r="N664" s="131"/>
      <c r="O664" s="131"/>
      <c r="P664" s="131"/>
      <c r="Q664" s="131"/>
    </row>
    <row r="665" spans="14:17" x14ac:dyDescent="0.3">
      <c r="N665" s="131"/>
      <c r="O665" s="131"/>
      <c r="P665" s="131"/>
      <c r="Q665" s="131"/>
    </row>
    <row r="666" spans="14:17" x14ac:dyDescent="0.3">
      <c r="N666" s="131"/>
      <c r="O666" s="131"/>
      <c r="P666" s="131"/>
      <c r="Q666" s="131"/>
    </row>
    <row r="667" spans="14:17" x14ac:dyDescent="0.3">
      <c r="N667" s="131"/>
      <c r="O667" s="131"/>
      <c r="P667" s="131"/>
      <c r="Q667" s="131"/>
    </row>
    <row r="668" spans="14:17" x14ac:dyDescent="0.3">
      <c r="N668" s="131"/>
      <c r="O668" s="131"/>
      <c r="P668" s="131"/>
      <c r="Q668" s="131"/>
    </row>
    <row r="669" spans="14:17" x14ac:dyDescent="0.3">
      <c r="N669" s="131"/>
      <c r="O669" s="131"/>
      <c r="P669" s="131"/>
      <c r="Q669" s="131"/>
    </row>
    <row r="670" spans="14:17" x14ac:dyDescent="0.3">
      <c r="N670" s="131"/>
      <c r="O670" s="131"/>
      <c r="P670" s="131"/>
      <c r="Q670" s="131"/>
    </row>
    <row r="671" spans="14:17" x14ac:dyDescent="0.3">
      <c r="N671" s="131"/>
      <c r="O671" s="131"/>
      <c r="P671" s="131"/>
      <c r="Q671" s="131"/>
    </row>
    <row r="672" spans="14:17" x14ac:dyDescent="0.3">
      <c r="N672" s="131"/>
      <c r="O672" s="131"/>
      <c r="P672" s="131"/>
      <c r="Q672" s="131"/>
    </row>
    <row r="673" spans="14:17" x14ac:dyDescent="0.3">
      <c r="N673" s="131"/>
      <c r="O673" s="131"/>
      <c r="P673" s="131"/>
      <c r="Q673" s="131"/>
    </row>
    <row r="674" spans="14:17" x14ac:dyDescent="0.3">
      <c r="N674" s="131"/>
      <c r="O674" s="131"/>
      <c r="P674" s="131"/>
      <c r="Q674" s="131"/>
    </row>
    <row r="675" spans="14:17" x14ac:dyDescent="0.3">
      <c r="N675" s="131"/>
      <c r="O675" s="131"/>
      <c r="P675" s="131"/>
      <c r="Q675" s="131"/>
    </row>
    <row r="676" spans="14:17" x14ac:dyDescent="0.3">
      <c r="N676" s="131"/>
      <c r="O676" s="131"/>
      <c r="P676" s="131"/>
      <c r="Q676" s="131"/>
    </row>
    <row r="677" spans="14:17" x14ac:dyDescent="0.3">
      <c r="N677" s="131"/>
      <c r="O677" s="131"/>
      <c r="P677" s="131"/>
      <c r="Q677" s="131"/>
    </row>
    <row r="678" spans="14:17" x14ac:dyDescent="0.3">
      <c r="N678" s="131"/>
      <c r="O678" s="131"/>
      <c r="P678" s="131"/>
      <c r="Q678" s="131"/>
    </row>
    <row r="679" spans="14:17" x14ac:dyDescent="0.3">
      <c r="N679" s="131"/>
      <c r="O679" s="131"/>
      <c r="P679" s="131"/>
      <c r="Q679" s="131"/>
    </row>
    <row r="680" spans="14:17" x14ac:dyDescent="0.3">
      <c r="N680" s="131"/>
      <c r="O680" s="131"/>
      <c r="P680" s="131"/>
      <c r="Q680" s="131"/>
    </row>
    <row r="681" spans="14:17" x14ac:dyDescent="0.3">
      <c r="N681" s="131"/>
      <c r="O681" s="131"/>
      <c r="P681" s="131"/>
      <c r="Q681" s="131"/>
    </row>
    <row r="682" spans="14:17" x14ac:dyDescent="0.3">
      <c r="N682" s="131"/>
      <c r="O682" s="131"/>
      <c r="P682" s="131"/>
      <c r="Q682" s="131"/>
    </row>
    <row r="683" spans="14:17" x14ac:dyDescent="0.3">
      <c r="N683" s="131"/>
      <c r="O683" s="131"/>
      <c r="P683" s="131"/>
      <c r="Q683" s="131"/>
    </row>
    <row r="684" spans="14:17" x14ac:dyDescent="0.3">
      <c r="N684" s="131"/>
      <c r="O684" s="131"/>
      <c r="P684" s="131"/>
      <c r="Q684" s="131"/>
    </row>
    <row r="685" spans="14:17" x14ac:dyDescent="0.3">
      <c r="N685" s="131"/>
      <c r="O685" s="131"/>
      <c r="P685" s="131"/>
      <c r="Q685" s="131"/>
    </row>
    <row r="686" spans="14:17" x14ac:dyDescent="0.3">
      <c r="N686" s="131"/>
      <c r="O686" s="131"/>
      <c r="P686" s="131"/>
      <c r="Q686" s="131"/>
    </row>
    <row r="687" spans="14:17" x14ac:dyDescent="0.3">
      <c r="N687" s="131"/>
      <c r="O687" s="131"/>
      <c r="P687" s="131"/>
      <c r="Q687" s="131"/>
    </row>
    <row r="688" spans="14:17" x14ac:dyDescent="0.3">
      <c r="N688" s="131"/>
      <c r="O688" s="131"/>
      <c r="P688" s="131"/>
      <c r="Q688" s="131"/>
    </row>
    <row r="689" spans="14:17" x14ac:dyDescent="0.3">
      <c r="N689" s="131"/>
      <c r="O689" s="131"/>
      <c r="P689" s="131"/>
      <c r="Q689" s="131"/>
    </row>
    <row r="690" spans="14:17" x14ac:dyDescent="0.3">
      <c r="N690" s="131"/>
      <c r="O690" s="131"/>
      <c r="P690" s="131"/>
      <c r="Q690" s="131"/>
    </row>
    <row r="691" spans="14:17" x14ac:dyDescent="0.3">
      <c r="N691" s="131"/>
      <c r="O691" s="131"/>
      <c r="P691" s="131"/>
      <c r="Q691" s="131"/>
    </row>
    <row r="692" spans="14:17" x14ac:dyDescent="0.3">
      <c r="N692" s="131"/>
      <c r="O692" s="131"/>
      <c r="P692" s="131"/>
      <c r="Q692" s="131"/>
    </row>
    <row r="693" spans="14:17" x14ac:dyDescent="0.3">
      <c r="N693" s="131"/>
      <c r="O693" s="131"/>
      <c r="P693" s="131"/>
      <c r="Q693" s="131"/>
    </row>
    <row r="694" spans="14:17" x14ac:dyDescent="0.3">
      <c r="N694" s="131"/>
      <c r="O694" s="131"/>
      <c r="P694" s="131"/>
      <c r="Q694" s="131"/>
    </row>
    <row r="695" spans="14:17" x14ac:dyDescent="0.3">
      <c r="N695" s="131"/>
      <c r="O695" s="131"/>
      <c r="P695" s="131"/>
      <c r="Q695" s="131"/>
    </row>
    <row r="696" spans="14:17" x14ac:dyDescent="0.3">
      <c r="N696" s="131"/>
      <c r="O696" s="131"/>
      <c r="P696" s="131"/>
      <c r="Q696" s="131"/>
    </row>
    <row r="697" spans="14:17" x14ac:dyDescent="0.3">
      <c r="N697" s="131"/>
      <c r="O697" s="131"/>
      <c r="P697" s="131"/>
      <c r="Q697" s="131"/>
    </row>
    <row r="698" spans="14:17" x14ac:dyDescent="0.3">
      <c r="N698" s="131"/>
      <c r="O698" s="131"/>
      <c r="P698" s="131"/>
      <c r="Q698" s="131"/>
    </row>
    <row r="699" spans="14:17" x14ac:dyDescent="0.3">
      <c r="N699" s="131"/>
      <c r="O699" s="131"/>
      <c r="P699" s="131"/>
      <c r="Q699" s="131"/>
    </row>
    <row r="700" spans="14:17" x14ac:dyDescent="0.3">
      <c r="N700" s="131"/>
      <c r="O700" s="131"/>
      <c r="P700" s="131"/>
      <c r="Q700" s="131"/>
    </row>
    <row r="701" spans="14:17" x14ac:dyDescent="0.3">
      <c r="N701" s="131"/>
      <c r="O701" s="131"/>
      <c r="P701" s="131"/>
      <c r="Q701" s="131"/>
    </row>
    <row r="702" spans="14:17" x14ac:dyDescent="0.3">
      <c r="N702" s="131"/>
      <c r="O702" s="131"/>
      <c r="P702" s="131"/>
      <c r="Q702" s="131"/>
    </row>
    <row r="703" spans="14:17" x14ac:dyDescent="0.3">
      <c r="N703" s="131"/>
      <c r="O703" s="131"/>
      <c r="P703" s="131"/>
      <c r="Q703" s="131"/>
    </row>
    <row r="704" spans="14:17" x14ac:dyDescent="0.3">
      <c r="N704" s="131"/>
      <c r="O704" s="131"/>
      <c r="P704" s="131"/>
      <c r="Q704" s="131"/>
    </row>
    <row r="705" spans="14:17" x14ac:dyDescent="0.3">
      <c r="N705" s="131"/>
      <c r="O705" s="131"/>
      <c r="P705" s="131"/>
      <c r="Q705" s="131"/>
    </row>
    <row r="706" spans="14:17" x14ac:dyDescent="0.3">
      <c r="N706" s="131"/>
      <c r="O706" s="131"/>
      <c r="P706" s="131"/>
      <c r="Q706" s="131"/>
    </row>
    <row r="707" spans="14:17" x14ac:dyDescent="0.3">
      <c r="N707" s="131"/>
      <c r="O707" s="131"/>
      <c r="P707" s="131"/>
      <c r="Q707" s="131"/>
    </row>
    <row r="708" spans="14:17" x14ac:dyDescent="0.3">
      <c r="N708" s="131"/>
      <c r="O708" s="131"/>
      <c r="P708" s="131"/>
      <c r="Q708" s="131"/>
    </row>
    <row r="709" spans="14:17" x14ac:dyDescent="0.3">
      <c r="N709" s="131"/>
      <c r="O709" s="131"/>
      <c r="P709" s="131"/>
      <c r="Q709" s="131"/>
    </row>
    <row r="710" spans="14:17" x14ac:dyDescent="0.3">
      <c r="N710" s="131"/>
      <c r="O710" s="131"/>
      <c r="P710" s="131"/>
      <c r="Q710" s="131"/>
    </row>
    <row r="711" spans="14:17" x14ac:dyDescent="0.3">
      <c r="N711" s="131"/>
      <c r="O711" s="131"/>
      <c r="P711" s="131"/>
      <c r="Q711" s="131"/>
    </row>
    <row r="712" spans="14:17" x14ac:dyDescent="0.3">
      <c r="N712" s="131"/>
      <c r="O712" s="131"/>
      <c r="P712" s="131"/>
      <c r="Q712" s="131"/>
    </row>
    <row r="713" spans="14:17" x14ac:dyDescent="0.3">
      <c r="N713" s="131"/>
      <c r="O713" s="131"/>
      <c r="P713" s="131"/>
      <c r="Q713" s="131"/>
    </row>
    <row r="714" spans="14:17" x14ac:dyDescent="0.3">
      <c r="N714" s="131"/>
      <c r="O714" s="131"/>
      <c r="P714" s="131"/>
      <c r="Q714" s="131"/>
    </row>
    <row r="715" spans="14:17" x14ac:dyDescent="0.3">
      <c r="N715" s="131"/>
      <c r="O715" s="131"/>
      <c r="P715" s="131"/>
      <c r="Q715" s="131"/>
    </row>
    <row r="716" spans="14:17" x14ac:dyDescent="0.3">
      <c r="N716" s="131"/>
      <c r="O716" s="131"/>
      <c r="P716" s="131"/>
      <c r="Q716" s="131"/>
    </row>
    <row r="717" spans="14:17" x14ac:dyDescent="0.3">
      <c r="N717" s="131"/>
      <c r="O717" s="131"/>
      <c r="P717" s="131"/>
      <c r="Q717" s="131"/>
    </row>
    <row r="718" spans="14:17" x14ac:dyDescent="0.3">
      <c r="N718" s="131"/>
      <c r="O718" s="131"/>
      <c r="P718" s="131"/>
      <c r="Q718" s="131"/>
    </row>
    <row r="719" spans="14:17" x14ac:dyDescent="0.3">
      <c r="N719" s="131"/>
      <c r="O719" s="131"/>
      <c r="P719" s="131"/>
      <c r="Q719" s="131"/>
    </row>
    <row r="720" spans="14:17" x14ac:dyDescent="0.3">
      <c r="N720" s="131"/>
      <c r="O720" s="131"/>
      <c r="P720" s="131"/>
      <c r="Q720" s="131"/>
    </row>
    <row r="721" spans="14:17" x14ac:dyDescent="0.3">
      <c r="N721" s="131"/>
      <c r="O721" s="131"/>
      <c r="P721" s="131"/>
      <c r="Q721" s="131"/>
    </row>
    <row r="722" spans="14:17" x14ac:dyDescent="0.3">
      <c r="N722" s="131"/>
      <c r="O722" s="131"/>
      <c r="P722" s="131"/>
      <c r="Q722" s="131"/>
    </row>
    <row r="723" spans="14:17" x14ac:dyDescent="0.3">
      <c r="N723" s="131"/>
      <c r="O723" s="131"/>
      <c r="P723" s="131"/>
      <c r="Q723" s="131"/>
    </row>
    <row r="724" spans="14:17" x14ac:dyDescent="0.3">
      <c r="N724" s="131"/>
      <c r="O724" s="131"/>
      <c r="P724" s="131"/>
      <c r="Q724" s="131"/>
    </row>
    <row r="725" spans="14:17" x14ac:dyDescent="0.3">
      <c r="N725" s="131"/>
      <c r="O725" s="131"/>
      <c r="P725" s="131"/>
      <c r="Q725" s="131"/>
    </row>
    <row r="726" spans="14:17" x14ac:dyDescent="0.3">
      <c r="N726" s="131"/>
      <c r="O726" s="131"/>
      <c r="P726" s="131"/>
      <c r="Q726" s="131"/>
    </row>
    <row r="727" spans="14:17" x14ac:dyDescent="0.3">
      <c r="N727" s="131"/>
      <c r="O727" s="131"/>
      <c r="P727" s="131"/>
      <c r="Q727" s="131"/>
    </row>
    <row r="728" spans="14:17" x14ac:dyDescent="0.3">
      <c r="N728" s="131"/>
      <c r="O728" s="131"/>
      <c r="P728" s="131"/>
      <c r="Q728" s="131"/>
    </row>
    <row r="729" spans="14:17" x14ac:dyDescent="0.3">
      <c r="N729" s="131"/>
      <c r="O729" s="131"/>
      <c r="P729" s="131"/>
      <c r="Q729" s="131"/>
    </row>
    <row r="730" spans="14:17" x14ac:dyDescent="0.3">
      <c r="N730" s="131"/>
      <c r="O730" s="131"/>
      <c r="P730" s="131"/>
      <c r="Q730" s="131"/>
    </row>
    <row r="731" spans="14:17" x14ac:dyDescent="0.3">
      <c r="N731" s="131"/>
      <c r="O731" s="131"/>
      <c r="P731" s="131"/>
      <c r="Q731" s="131"/>
    </row>
    <row r="732" spans="14:17" x14ac:dyDescent="0.3">
      <c r="N732" s="131"/>
      <c r="O732" s="131"/>
      <c r="P732" s="131"/>
      <c r="Q732" s="131"/>
    </row>
    <row r="733" spans="14:17" x14ac:dyDescent="0.3">
      <c r="N733" s="131"/>
      <c r="O733" s="131"/>
      <c r="P733" s="131"/>
      <c r="Q733" s="131"/>
    </row>
    <row r="734" spans="14:17" x14ac:dyDescent="0.3">
      <c r="N734" s="131"/>
      <c r="O734" s="131"/>
      <c r="P734" s="131"/>
      <c r="Q734" s="131"/>
    </row>
    <row r="735" spans="14:17" x14ac:dyDescent="0.3">
      <c r="N735" s="131"/>
      <c r="O735" s="131"/>
      <c r="P735" s="131"/>
      <c r="Q735" s="131"/>
    </row>
    <row r="736" spans="14:17" x14ac:dyDescent="0.3">
      <c r="N736" s="131"/>
      <c r="O736" s="131"/>
      <c r="P736" s="131"/>
      <c r="Q736" s="131"/>
    </row>
    <row r="737" spans="14:17" x14ac:dyDescent="0.3">
      <c r="N737" s="131"/>
      <c r="O737" s="131"/>
      <c r="P737" s="131"/>
      <c r="Q737" s="131"/>
    </row>
    <row r="738" spans="14:17" x14ac:dyDescent="0.3">
      <c r="N738" s="131"/>
      <c r="O738" s="131"/>
      <c r="P738" s="131"/>
      <c r="Q738" s="131"/>
    </row>
    <row r="739" spans="14:17" x14ac:dyDescent="0.3">
      <c r="N739" s="131"/>
      <c r="O739" s="131"/>
      <c r="P739" s="131"/>
      <c r="Q739" s="131"/>
    </row>
    <row r="740" spans="14:17" x14ac:dyDescent="0.3">
      <c r="N740" s="131"/>
      <c r="O740" s="131"/>
      <c r="P740" s="131"/>
      <c r="Q740" s="131"/>
    </row>
    <row r="741" spans="14:17" x14ac:dyDescent="0.3">
      <c r="N741" s="131"/>
      <c r="O741" s="131"/>
      <c r="P741" s="131"/>
      <c r="Q741" s="131"/>
    </row>
    <row r="742" spans="14:17" x14ac:dyDescent="0.3">
      <c r="N742" s="131"/>
      <c r="O742" s="131"/>
      <c r="P742" s="131"/>
      <c r="Q742" s="131"/>
    </row>
    <row r="743" spans="14:17" x14ac:dyDescent="0.3">
      <c r="N743" s="131"/>
      <c r="O743" s="131"/>
      <c r="P743" s="131"/>
      <c r="Q743" s="131"/>
    </row>
    <row r="744" spans="14:17" x14ac:dyDescent="0.3">
      <c r="N744" s="131"/>
      <c r="O744" s="131"/>
      <c r="P744" s="131"/>
      <c r="Q744" s="131"/>
    </row>
    <row r="745" spans="14:17" x14ac:dyDescent="0.3">
      <c r="N745" s="131"/>
      <c r="O745" s="131"/>
      <c r="P745" s="131"/>
      <c r="Q745" s="131"/>
    </row>
    <row r="746" spans="14:17" x14ac:dyDescent="0.3">
      <c r="N746" s="131"/>
      <c r="O746" s="131"/>
      <c r="P746" s="131"/>
      <c r="Q746" s="131"/>
    </row>
    <row r="747" spans="14:17" x14ac:dyDescent="0.3">
      <c r="N747" s="131"/>
      <c r="O747" s="131"/>
      <c r="P747" s="131"/>
      <c r="Q747" s="131"/>
    </row>
    <row r="748" spans="14:17" x14ac:dyDescent="0.3">
      <c r="N748" s="131"/>
      <c r="O748" s="131"/>
      <c r="P748" s="131"/>
      <c r="Q748" s="131"/>
    </row>
    <row r="749" spans="14:17" x14ac:dyDescent="0.3">
      <c r="N749" s="131"/>
      <c r="O749" s="131"/>
      <c r="P749" s="131"/>
      <c r="Q749" s="131"/>
    </row>
    <row r="750" spans="14:17" x14ac:dyDescent="0.3">
      <c r="N750" s="131"/>
      <c r="O750" s="131"/>
      <c r="P750" s="131"/>
      <c r="Q750" s="131"/>
    </row>
    <row r="751" spans="14:17" x14ac:dyDescent="0.3">
      <c r="N751" s="131"/>
      <c r="O751" s="131"/>
      <c r="P751" s="131"/>
      <c r="Q751" s="131"/>
    </row>
    <row r="752" spans="14:17" x14ac:dyDescent="0.3">
      <c r="N752" s="131"/>
      <c r="O752" s="131"/>
      <c r="P752" s="131"/>
      <c r="Q752" s="131"/>
    </row>
    <row r="753" spans="14:17" x14ac:dyDescent="0.3">
      <c r="N753" s="131"/>
      <c r="O753" s="131"/>
      <c r="P753" s="131"/>
      <c r="Q753" s="131"/>
    </row>
    <row r="754" spans="14:17" x14ac:dyDescent="0.3">
      <c r="N754" s="131"/>
      <c r="O754" s="131"/>
      <c r="P754" s="131"/>
      <c r="Q754" s="131"/>
    </row>
    <row r="755" spans="14:17" x14ac:dyDescent="0.3">
      <c r="N755" s="131"/>
      <c r="O755" s="131"/>
      <c r="P755" s="131"/>
      <c r="Q755" s="131"/>
    </row>
    <row r="756" spans="14:17" x14ac:dyDescent="0.3">
      <c r="N756" s="131"/>
      <c r="O756" s="131"/>
      <c r="P756" s="131"/>
      <c r="Q756" s="131"/>
    </row>
    <row r="757" spans="14:17" x14ac:dyDescent="0.3">
      <c r="N757" s="131"/>
      <c r="O757" s="131"/>
      <c r="P757" s="131"/>
      <c r="Q757" s="131"/>
    </row>
    <row r="758" spans="14:17" x14ac:dyDescent="0.3">
      <c r="N758" s="131"/>
      <c r="O758" s="131"/>
      <c r="P758" s="131"/>
      <c r="Q758" s="131"/>
    </row>
    <row r="759" spans="14:17" x14ac:dyDescent="0.3">
      <c r="N759" s="131"/>
      <c r="O759" s="131"/>
      <c r="P759" s="131"/>
      <c r="Q759" s="131"/>
    </row>
    <row r="760" spans="14:17" x14ac:dyDescent="0.3">
      <c r="N760" s="131"/>
      <c r="O760" s="131"/>
      <c r="P760" s="131"/>
      <c r="Q760" s="131"/>
    </row>
    <row r="761" spans="14:17" x14ac:dyDescent="0.3">
      <c r="N761" s="131"/>
      <c r="O761" s="131"/>
      <c r="P761" s="131"/>
      <c r="Q761" s="131"/>
    </row>
    <row r="762" spans="14:17" x14ac:dyDescent="0.3">
      <c r="N762" s="131"/>
      <c r="O762" s="131"/>
      <c r="P762" s="131"/>
      <c r="Q762" s="131"/>
    </row>
    <row r="763" spans="14:17" x14ac:dyDescent="0.3">
      <c r="N763" s="131"/>
      <c r="O763" s="131"/>
      <c r="P763" s="131"/>
      <c r="Q763" s="131"/>
    </row>
    <row r="764" spans="14:17" x14ac:dyDescent="0.3">
      <c r="N764" s="131"/>
      <c r="O764" s="131"/>
      <c r="P764" s="131"/>
      <c r="Q764" s="131"/>
    </row>
    <row r="765" spans="14:17" x14ac:dyDescent="0.3">
      <c r="N765" s="131"/>
      <c r="O765" s="131"/>
      <c r="P765" s="131"/>
      <c r="Q765" s="131"/>
    </row>
    <row r="766" spans="14:17" x14ac:dyDescent="0.3">
      <c r="N766" s="131"/>
      <c r="O766" s="131"/>
      <c r="P766" s="131"/>
      <c r="Q766" s="131"/>
    </row>
    <row r="767" spans="14:17" x14ac:dyDescent="0.3">
      <c r="N767" s="131"/>
      <c r="O767" s="131"/>
      <c r="P767" s="131"/>
      <c r="Q767" s="131"/>
    </row>
    <row r="768" spans="14:17" x14ac:dyDescent="0.3">
      <c r="N768" s="131"/>
      <c r="O768" s="131"/>
      <c r="P768" s="131"/>
      <c r="Q768" s="131"/>
    </row>
    <row r="769" spans="14:17" x14ac:dyDescent="0.3">
      <c r="N769" s="131"/>
      <c r="O769" s="131"/>
      <c r="P769" s="131"/>
      <c r="Q769" s="131"/>
    </row>
    <row r="770" spans="14:17" x14ac:dyDescent="0.3">
      <c r="N770" s="131"/>
      <c r="O770" s="131"/>
      <c r="P770" s="131"/>
      <c r="Q770" s="131"/>
    </row>
    <row r="771" spans="14:17" x14ac:dyDescent="0.3">
      <c r="N771" s="131"/>
      <c r="O771" s="131"/>
      <c r="P771" s="131"/>
      <c r="Q771" s="131"/>
    </row>
    <row r="772" spans="14:17" x14ac:dyDescent="0.3">
      <c r="N772" s="131"/>
      <c r="O772" s="131"/>
      <c r="P772" s="131"/>
      <c r="Q772" s="131"/>
    </row>
    <row r="773" spans="14:17" x14ac:dyDescent="0.3">
      <c r="N773" s="131"/>
      <c r="O773" s="131"/>
      <c r="P773" s="131"/>
      <c r="Q773" s="131"/>
    </row>
    <row r="774" spans="14:17" x14ac:dyDescent="0.3">
      <c r="N774" s="131"/>
      <c r="O774" s="131"/>
      <c r="P774" s="131"/>
      <c r="Q774" s="131"/>
    </row>
    <row r="775" spans="14:17" x14ac:dyDescent="0.3">
      <c r="N775" s="131"/>
      <c r="O775" s="131"/>
      <c r="P775" s="131"/>
      <c r="Q775" s="131"/>
    </row>
    <row r="776" spans="14:17" x14ac:dyDescent="0.3">
      <c r="N776" s="131"/>
      <c r="O776" s="131"/>
      <c r="P776" s="131"/>
      <c r="Q776" s="131"/>
    </row>
    <row r="777" spans="14:17" x14ac:dyDescent="0.3">
      <c r="N777" s="131"/>
      <c r="O777" s="131"/>
      <c r="P777" s="131"/>
      <c r="Q777" s="131"/>
    </row>
    <row r="778" spans="14:17" x14ac:dyDescent="0.3">
      <c r="N778" s="131"/>
      <c r="O778" s="131"/>
      <c r="P778" s="131"/>
      <c r="Q778" s="131"/>
    </row>
    <row r="779" spans="14:17" x14ac:dyDescent="0.3">
      <c r="N779" s="131"/>
      <c r="O779" s="131"/>
      <c r="P779" s="131"/>
      <c r="Q779" s="131"/>
    </row>
    <row r="780" spans="14:17" x14ac:dyDescent="0.3">
      <c r="N780" s="131"/>
      <c r="O780" s="131"/>
      <c r="P780" s="131"/>
      <c r="Q780" s="131"/>
    </row>
    <row r="781" spans="14:17" x14ac:dyDescent="0.3">
      <c r="N781" s="131"/>
      <c r="O781" s="131"/>
      <c r="P781" s="131"/>
      <c r="Q781" s="131"/>
    </row>
    <row r="782" spans="14:17" x14ac:dyDescent="0.3">
      <c r="N782" s="131"/>
      <c r="O782" s="131"/>
      <c r="P782" s="131"/>
      <c r="Q782" s="131"/>
    </row>
    <row r="783" spans="14:17" x14ac:dyDescent="0.3">
      <c r="N783" s="131"/>
      <c r="O783" s="131"/>
      <c r="P783" s="131"/>
      <c r="Q783" s="131"/>
    </row>
    <row r="784" spans="14:17" x14ac:dyDescent="0.3">
      <c r="N784" s="131"/>
      <c r="O784" s="131"/>
      <c r="P784" s="131"/>
      <c r="Q784" s="131"/>
    </row>
    <row r="785" spans="14:17" x14ac:dyDescent="0.3">
      <c r="N785" s="131"/>
      <c r="O785" s="131"/>
      <c r="P785" s="131"/>
      <c r="Q785" s="131"/>
    </row>
    <row r="786" spans="14:17" x14ac:dyDescent="0.3">
      <c r="N786" s="131"/>
      <c r="O786" s="131"/>
      <c r="P786" s="131"/>
      <c r="Q786" s="131"/>
    </row>
    <row r="787" spans="14:17" x14ac:dyDescent="0.3">
      <c r="N787" s="131"/>
      <c r="O787" s="131"/>
      <c r="P787" s="131"/>
      <c r="Q787" s="131"/>
    </row>
    <row r="788" spans="14:17" x14ac:dyDescent="0.3">
      <c r="N788" s="131"/>
      <c r="O788" s="131"/>
      <c r="P788" s="131"/>
      <c r="Q788" s="131"/>
    </row>
    <row r="789" spans="14:17" x14ac:dyDescent="0.3">
      <c r="N789" s="131"/>
      <c r="O789" s="131"/>
      <c r="P789" s="131"/>
      <c r="Q789" s="131"/>
    </row>
    <row r="790" spans="14:17" x14ac:dyDescent="0.3">
      <c r="N790" s="131"/>
      <c r="O790" s="131"/>
      <c r="P790" s="131"/>
      <c r="Q790" s="131"/>
    </row>
    <row r="791" spans="14:17" x14ac:dyDescent="0.3">
      <c r="N791" s="131"/>
      <c r="O791" s="131"/>
      <c r="P791" s="131"/>
      <c r="Q791" s="131"/>
    </row>
    <row r="792" spans="14:17" x14ac:dyDescent="0.3">
      <c r="N792" s="131"/>
      <c r="O792" s="131"/>
      <c r="P792" s="131"/>
      <c r="Q792" s="131"/>
    </row>
    <row r="793" spans="14:17" x14ac:dyDescent="0.3">
      <c r="N793" s="131"/>
      <c r="O793" s="131"/>
      <c r="P793" s="131"/>
      <c r="Q793" s="131"/>
    </row>
    <row r="794" spans="14:17" x14ac:dyDescent="0.3">
      <c r="N794" s="131"/>
      <c r="O794" s="131"/>
      <c r="P794" s="131"/>
      <c r="Q794" s="131"/>
    </row>
    <row r="795" spans="14:17" x14ac:dyDescent="0.3">
      <c r="N795" s="131"/>
      <c r="O795" s="131"/>
      <c r="P795" s="131"/>
      <c r="Q795" s="131"/>
    </row>
    <row r="796" spans="14:17" x14ac:dyDescent="0.3">
      <c r="N796" s="131"/>
      <c r="O796" s="131"/>
      <c r="P796" s="131"/>
      <c r="Q796" s="131"/>
    </row>
    <row r="797" spans="14:17" x14ac:dyDescent="0.3">
      <c r="N797" s="131"/>
      <c r="O797" s="131"/>
      <c r="P797" s="131"/>
      <c r="Q797" s="131"/>
    </row>
    <row r="798" spans="14:17" x14ac:dyDescent="0.3">
      <c r="N798" s="131"/>
      <c r="O798" s="131"/>
      <c r="P798" s="131"/>
      <c r="Q798" s="131"/>
    </row>
    <row r="799" spans="14:17" x14ac:dyDescent="0.3">
      <c r="N799" s="131"/>
      <c r="O799" s="131"/>
      <c r="P799" s="131"/>
      <c r="Q799" s="131"/>
    </row>
    <row r="800" spans="14:17" x14ac:dyDescent="0.3">
      <c r="N800" s="131"/>
      <c r="O800" s="131"/>
      <c r="P800" s="131"/>
      <c r="Q800" s="131"/>
    </row>
    <row r="801" spans="14:17" x14ac:dyDescent="0.3">
      <c r="N801" s="131"/>
      <c r="O801" s="131"/>
      <c r="P801" s="131"/>
      <c r="Q801" s="131"/>
    </row>
    <row r="802" spans="14:17" x14ac:dyDescent="0.3">
      <c r="N802" s="131"/>
      <c r="O802" s="131"/>
      <c r="P802" s="131"/>
      <c r="Q802" s="131"/>
    </row>
    <row r="803" spans="14:17" x14ac:dyDescent="0.3">
      <c r="N803" s="131"/>
      <c r="O803" s="131"/>
      <c r="P803" s="131"/>
      <c r="Q803" s="131"/>
    </row>
    <row r="804" spans="14:17" x14ac:dyDescent="0.3">
      <c r="N804" s="131"/>
      <c r="O804" s="131"/>
      <c r="P804" s="131"/>
      <c r="Q804" s="131"/>
    </row>
    <row r="805" spans="14:17" x14ac:dyDescent="0.3">
      <c r="N805" s="131"/>
      <c r="O805" s="131"/>
      <c r="P805" s="131"/>
      <c r="Q805" s="131"/>
    </row>
    <row r="806" spans="14:17" x14ac:dyDescent="0.3">
      <c r="N806" s="131"/>
      <c r="O806" s="131"/>
      <c r="P806" s="131"/>
      <c r="Q806" s="131"/>
    </row>
    <row r="807" spans="14:17" x14ac:dyDescent="0.3">
      <c r="N807" s="131"/>
      <c r="O807" s="131"/>
      <c r="P807" s="131"/>
      <c r="Q807" s="131"/>
    </row>
    <row r="808" spans="14:17" x14ac:dyDescent="0.3">
      <c r="N808" s="131"/>
      <c r="O808" s="131"/>
      <c r="P808" s="131"/>
      <c r="Q808" s="131"/>
    </row>
    <row r="809" spans="14:17" x14ac:dyDescent="0.3">
      <c r="N809" s="131"/>
      <c r="O809" s="131"/>
      <c r="P809" s="131"/>
      <c r="Q809" s="131"/>
    </row>
    <row r="810" spans="14:17" x14ac:dyDescent="0.3">
      <c r="N810" s="131"/>
      <c r="O810" s="131"/>
      <c r="P810" s="131"/>
      <c r="Q810" s="131"/>
    </row>
    <row r="811" spans="14:17" x14ac:dyDescent="0.3">
      <c r="N811" s="131"/>
      <c r="O811" s="131"/>
      <c r="P811" s="131"/>
      <c r="Q811" s="131"/>
    </row>
    <row r="812" spans="14:17" x14ac:dyDescent="0.3">
      <c r="N812" s="131"/>
      <c r="O812" s="131"/>
      <c r="P812" s="131"/>
      <c r="Q812" s="131"/>
    </row>
    <row r="813" spans="14:17" x14ac:dyDescent="0.3">
      <c r="N813" s="131"/>
      <c r="O813" s="131"/>
      <c r="P813" s="131"/>
      <c r="Q813" s="131"/>
    </row>
    <row r="814" spans="14:17" x14ac:dyDescent="0.3">
      <c r="N814" s="131"/>
      <c r="O814" s="131"/>
      <c r="P814" s="131"/>
      <c r="Q814" s="131"/>
    </row>
    <row r="815" spans="14:17" x14ac:dyDescent="0.3">
      <c r="N815" s="131"/>
      <c r="O815" s="131"/>
      <c r="P815" s="131"/>
      <c r="Q815" s="131"/>
    </row>
    <row r="816" spans="14:17" x14ac:dyDescent="0.3">
      <c r="N816" s="131"/>
      <c r="O816" s="131"/>
      <c r="P816" s="131"/>
      <c r="Q816" s="131"/>
    </row>
    <row r="817" spans="14:17" x14ac:dyDescent="0.3">
      <c r="N817" s="131"/>
      <c r="O817" s="131"/>
      <c r="P817" s="131"/>
      <c r="Q817" s="131"/>
    </row>
    <row r="818" spans="14:17" x14ac:dyDescent="0.3">
      <c r="N818" s="131"/>
      <c r="O818" s="131"/>
      <c r="P818" s="131"/>
      <c r="Q818" s="131"/>
    </row>
    <row r="819" spans="14:17" x14ac:dyDescent="0.3">
      <c r="N819" s="131"/>
      <c r="O819" s="131"/>
      <c r="P819" s="131"/>
      <c r="Q819" s="131"/>
    </row>
    <row r="820" spans="14:17" x14ac:dyDescent="0.3">
      <c r="N820" s="131"/>
      <c r="O820" s="131"/>
      <c r="P820" s="131"/>
      <c r="Q820" s="131"/>
    </row>
    <row r="821" spans="14:17" x14ac:dyDescent="0.3">
      <c r="N821" s="131"/>
      <c r="O821" s="131"/>
      <c r="P821" s="131"/>
      <c r="Q821" s="131"/>
    </row>
    <row r="822" spans="14:17" x14ac:dyDescent="0.3">
      <c r="N822" s="131"/>
      <c r="O822" s="131"/>
      <c r="P822" s="131"/>
      <c r="Q822" s="131"/>
    </row>
    <row r="823" spans="14:17" x14ac:dyDescent="0.3">
      <c r="N823" s="131"/>
      <c r="O823" s="131"/>
      <c r="P823" s="131"/>
      <c r="Q823" s="131"/>
    </row>
    <row r="824" spans="14:17" x14ac:dyDescent="0.3">
      <c r="N824" s="131"/>
      <c r="O824" s="131"/>
      <c r="P824" s="131"/>
      <c r="Q824" s="131"/>
    </row>
    <row r="825" spans="14:17" x14ac:dyDescent="0.3">
      <c r="N825" s="131"/>
      <c r="O825" s="131"/>
      <c r="P825" s="131"/>
      <c r="Q825" s="131"/>
    </row>
    <row r="826" spans="14:17" x14ac:dyDescent="0.3">
      <c r="N826" s="131"/>
      <c r="O826" s="131"/>
      <c r="P826" s="131"/>
      <c r="Q826" s="131"/>
    </row>
    <row r="827" spans="14:17" x14ac:dyDescent="0.3">
      <c r="N827" s="131"/>
      <c r="O827" s="131"/>
      <c r="P827" s="131"/>
      <c r="Q827" s="131"/>
    </row>
    <row r="828" spans="14:17" x14ac:dyDescent="0.3">
      <c r="N828" s="131"/>
      <c r="O828" s="131"/>
      <c r="P828" s="131"/>
      <c r="Q828" s="131"/>
    </row>
    <row r="829" spans="14:17" x14ac:dyDescent="0.3">
      <c r="N829" s="131"/>
      <c r="O829" s="131"/>
      <c r="P829" s="131"/>
      <c r="Q829" s="131"/>
    </row>
    <row r="830" spans="14:17" x14ac:dyDescent="0.3">
      <c r="N830" s="131"/>
      <c r="O830" s="131"/>
      <c r="P830" s="131"/>
      <c r="Q830" s="131"/>
    </row>
    <row r="831" spans="14:17" x14ac:dyDescent="0.3">
      <c r="N831" s="131"/>
      <c r="O831" s="131"/>
      <c r="P831" s="131"/>
      <c r="Q831" s="131"/>
    </row>
    <row r="832" spans="14:17" x14ac:dyDescent="0.3">
      <c r="N832" s="131"/>
      <c r="O832" s="131"/>
      <c r="P832" s="131"/>
      <c r="Q832" s="131"/>
    </row>
    <row r="833" spans="14:17" x14ac:dyDescent="0.3">
      <c r="N833" s="131"/>
      <c r="O833" s="131"/>
      <c r="P833" s="131"/>
      <c r="Q833" s="131"/>
    </row>
    <row r="834" spans="14:17" x14ac:dyDescent="0.3">
      <c r="N834" s="131"/>
      <c r="O834" s="131"/>
      <c r="P834" s="131"/>
      <c r="Q834" s="131"/>
    </row>
    <row r="835" spans="14:17" x14ac:dyDescent="0.3">
      <c r="N835" s="131"/>
      <c r="O835" s="131"/>
      <c r="P835" s="131"/>
      <c r="Q835" s="131"/>
    </row>
    <row r="836" spans="14:17" x14ac:dyDescent="0.3">
      <c r="N836" s="131"/>
      <c r="O836" s="131"/>
      <c r="P836" s="131"/>
      <c r="Q836" s="131"/>
    </row>
    <row r="837" spans="14:17" x14ac:dyDescent="0.3">
      <c r="N837" s="131"/>
      <c r="O837" s="131"/>
      <c r="P837" s="131"/>
      <c r="Q837" s="131"/>
    </row>
    <row r="838" spans="14:17" x14ac:dyDescent="0.3">
      <c r="N838" s="131"/>
      <c r="O838" s="131"/>
      <c r="P838" s="131"/>
      <c r="Q838" s="131"/>
    </row>
    <row r="839" spans="14:17" x14ac:dyDescent="0.3">
      <c r="N839" s="131"/>
      <c r="O839" s="131"/>
      <c r="P839" s="131"/>
      <c r="Q839" s="131"/>
    </row>
    <row r="840" spans="14:17" x14ac:dyDescent="0.3">
      <c r="N840" s="131"/>
      <c r="O840" s="131"/>
      <c r="P840" s="131"/>
      <c r="Q840" s="131"/>
    </row>
    <row r="841" spans="14:17" x14ac:dyDescent="0.3">
      <c r="N841" s="131"/>
      <c r="O841" s="131"/>
      <c r="P841" s="131"/>
      <c r="Q841" s="131"/>
    </row>
    <row r="842" spans="14:17" x14ac:dyDescent="0.3">
      <c r="N842" s="131"/>
      <c r="O842" s="131"/>
      <c r="P842" s="131"/>
      <c r="Q842" s="131"/>
    </row>
    <row r="843" spans="14:17" x14ac:dyDescent="0.3">
      <c r="N843" s="131"/>
      <c r="O843" s="131"/>
      <c r="P843" s="131"/>
      <c r="Q843" s="131"/>
    </row>
    <row r="844" spans="14:17" x14ac:dyDescent="0.3">
      <c r="N844" s="131"/>
      <c r="O844" s="131"/>
      <c r="P844" s="131"/>
      <c r="Q844" s="131"/>
    </row>
    <row r="845" spans="14:17" x14ac:dyDescent="0.3">
      <c r="N845" s="131"/>
      <c r="O845" s="131"/>
      <c r="P845" s="131"/>
      <c r="Q845" s="131"/>
    </row>
    <row r="846" spans="14:17" x14ac:dyDescent="0.3">
      <c r="N846" s="131"/>
      <c r="O846" s="131"/>
      <c r="P846" s="131"/>
      <c r="Q846" s="131"/>
    </row>
    <row r="847" spans="14:17" x14ac:dyDescent="0.3">
      <c r="N847" s="131"/>
      <c r="O847" s="131"/>
      <c r="P847" s="131"/>
      <c r="Q847" s="131"/>
    </row>
    <row r="848" spans="14:17" x14ac:dyDescent="0.3">
      <c r="N848" s="131"/>
      <c r="O848" s="131"/>
      <c r="P848" s="131"/>
      <c r="Q848" s="131"/>
    </row>
    <row r="849" spans="14:17" x14ac:dyDescent="0.3">
      <c r="N849" s="131"/>
      <c r="O849" s="131"/>
      <c r="P849" s="131"/>
      <c r="Q849" s="131"/>
    </row>
    <row r="850" spans="14:17" x14ac:dyDescent="0.3">
      <c r="N850" s="131"/>
      <c r="O850" s="131"/>
      <c r="P850" s="131"/>
      <c r="Q850" s="131"/>
    </row>
    <row r="851" spans="14:17" x14ac:dyDescent="0.3">
      <c r="N851" s="131"/>
      <c r="O851" s="131"/>
      <c r="P851" s="131"/>
      <c r="Q851" s="131"/>
    </row>
    <row r="852" spans="14:17" x14ac:dyDescent="0.3">
      <c r="N852" s="131"/>
      <c r="O852" s="131"/>
      <c r="P852" s="131"/>
      <c r="Q852" s="131"/>
    </row>
    <row r="853" spans="14:17" x14ac:dyDescent="0.3">
      <c r="N853" s="131"/>
      <c r="O853" s="131"/>
      <c r="P853" s="131"/>
      <c r="Q853" s="131"/>
    </row>
    <row r="854" spans="14:17" x14ac:dyDescent="0.3">
      <c r="N854" s="131"/>
      <c r="O854" s="131"/>
      <c r="P854" s="131"/>
      <c r="Q854" s="131"/>
    </row>
    <row r="855" spans="14:17" x14ac:dyDescent="0.3">
      <c r="N855" s="131"/>
      <c r="O855" s="131"/>
      <c r="P855" s="131"/>
      <c r="Q855" s="131"/>
    </row>
    <row r="856" spans="14:17" x14ac:dyDescent="0.3">
      <c r="N856" s="131"/>
      <c r="O856" s="131"/>
      <c r="P856" s="131"/>
      <c r="Q856" s="131"/>
    </row>
    <row r="857" spans="14:17" x14ac:dyDescent="0.3">
      <c r="N857" s="131"/>
      <c r="O857" s="131"/>
      <c r="P857" s="131"/>
      <c r="Q857" s="131"/>
    </row>
    <row r="858" spans="14:17" x14ac:dyDescent="0.3">
      <c r="N858" s="131"/>
      <c r="O858" s="131"/>
      <c r="P858" s="131"/>
      <c r="Q858" s="131"/>
    </row>
    <row r="859" spans="14:17" x14ac:dyDescent="0.3">
      <c r="N859" s="131"/>
      <c r="O859" s="131"/>
      <c r="P859" s="131"/>
      <c r="Q859" s="131"/>
    </row>
    <row r="860" spans="14:17" x14ac:dyDescent="0.3">
      <c r="N860" s="131"/>
      <c r="O860" s="131"/>
      <c r="P860" s="131"/>
      <c r="Q860" s="131"/>
    </row>
    <row r="861" spans="14:17" x14ac:dyDescent="0.3">
      <c r="N861" s="131"/>
      <c r="O861" s="131"/>
      <c r="P861" s="131"/>
      <c r="Q861" s="131"/>
    </row>
    <row r="862" spans="14:17" x14ac:dyDescent="0.3">
      <c r="N862" s="131"/>
      <c r="O862" s="131"/>
      <c r="P862" s="131"/>
      <c r="Q862" s="131"/>
    </row>
    <row r="863" spans="14:17" x14ac:dyDescent="0.3">
      <c r="N863" s="131"/>
      <c r="O863" s="131"/>
      <c r="P863" s="131"/>
      <c r="Q863" s="131"/>
    </row>
    <row r="864" spans="14:17" x14ac:dyDescent="0.3">
      <c r="N864" s="131"/>
      <c r="O864" s="131"/>
      <c r="P864" s="131"/>
      <c r="Q864" s="131"/>
    </row>
    <row r="865" spans="14:17" x14ac:dyDescent="0.3">
      <c r="N865" s="131"/>
      <c r="O865" s="131"/>
      <c r="P865" s="131"/>
      <c r="Q865" s="131"/>
    </row>
    <row r="866" spans="14:17" x14ac:dyDescent="0.3">
      <c r="N866" s="131"/>
      <c r="O866" s="131"/>
      <c r="P866" s="131"/>
      <c r="Q866" s="131"/>
    </row>
    <row r="867" spans="14:17" x14ac:dyDescent="0.3">
      <c r="N867" s="131"/>
      <c r="O867" s="131"/>
      <c r="P867" s="131"/>
      <c r="Q867" s="131"/>
    </row>
    <row r="868" spans="14:17" x14ac:dyDescent="0.3">
      <c r="N868" s="131"/>
      <c r="O868" s="131"/>
      <c r="P868" s="131"/>
      <c r="Q868" s="131"/>
    </row>
    <row r="869" spans="14:17" x14ac:dyDescent="0.3">
      <c r="N869" s="131"/>
      <c r="O869" s="131"/>
      <c r="P869" s="131"/>
      <c r="Q869" s="131"/>
    </row>
    <row r="870" spans="14:17" x14ac:dyDescent="0.3">
      <c r="N870" s="131"/>
      <c r="O870" s="131"/>
      <c r="P870" s="131"/>
      <c r="Q870" s="131"/>
    </row>
    <row r="871" spans="14:17" x14ac:dyDescent="0.3">
      <c r="N871" s="131"/>
      <c r="O871" s="131"/>
      <c r="P871" s="131"/>
      <c r="Q871" s="131"/>
    </row>
    <row r="872" spans="14:17" x14ac:dyDescent="0.3">
      <c r="N872" s="131"/>
      <c r="O872" s="131"/>
      <c r="P872" s="131"/>
      <c r="Q872" s="131"/>
    </row>
    <row r="873" spans="14:17" x14ac:dyDescent="0.3">
      <c r="N873" s="131"/>
      <c r="O873" s="131"/>
      <c r="P873" s="131"/>
      <c r="Q873" s="131"/>
    </row>
    <row r="874" spans="14:17" x14ac:dyDescent="0.3">
      <c r="N874" s="131"/>
      <c r="O874" s="131"/>
      <c r="P874" s="131"/>
      <c r="Q874" s="131"/>
    </row>
    <row r="875" spans="14:17" x14ac:dyDescent="0.3">
      <c r="N875" s="131"/>
      <c r="O875" s="131"/>
      <c r="P875" s="131"/>
      <c r="Q875" s="131"/>
    </row>
    <row r="876" spans="14:17" x14ac:dyDescent="0.3">
      <c r="N876" s="131"/>
      <c r="O876" s="131"/>
      <c r="P876" s="131"/>
      <c r="Q876" s="131"/>
    </row>
    <row r="877" spans="14:17" x14ac:dyDescent="0.3">
      <c r="N877" s="131"/>
      <c r="O877" s="131"/>
      <c r="P877" s="131"/>
      <c r="Q877" s="131"/>
    </row>
    <row r="878" spans="14:17" x14ac:dyDescent="0.3">
      <c r="N878" s="131"/>
      <c r="O878" s="131"/>
      <c r="P878" s="131"/>
      <c r="Q878" s="131"/>
    </row>
    <row r="879" spans="14:17" x14ac:dyDescent="0.3">
      <c r="N879" s="131"/>
      <c r="O879" s="131"/>
      <c r="P879" s="131"/>
      <c r="Q879" s="131"/>
    </row>
    <row r="880" spans="14:17" x14ac:dyDescent="0.3">
      <c r="N880" s="131"/>
      <c r="O880" s="131"/>
      <c r="P880" s="131"/>
      <c r="Q880" s="131"/>
    </row>
    <row r="881" spans="14:17" x14ac:dyDescent="0.3">
      <c r="N881" s="131"/>
      <c r="O881" s="131"/>
      <c r="P881" s="131"/>
      <c r="Q881" s="131"/>
    </row>
    <row r="882" spans="14:17" x14ac:dyDescent="0.3">
      <c r="N882" s="131"/>
      <c r="O882" s="131"/>
      <c r="P882" s="131"/>
      <c r="Q882" s="131"/>
    </row>
    <row r="883" spans="14:17" x14ac:dyDescent="0.3">
      <c r="N883" s="131"/>
      <c r="O883" s="131"/>
      <c r="P883" s="131"/>
      <c r="Q883" s="131"/>
    </row>
    <row r="884" spans="14:17" x14ac:dyDescent="0.3">
      <c r="N884" s="131"/>
      <c r="O884" s="131"/>
      <c r="P884" s="131"/>
      <c r="Q884" s="131"/>
    </row>
    <row r="885" spans="14:17" x14ac:dyDescent="0.3">
      <c r="N885" s="131"/>
      <c r="O885" s="131"/>
      <c r="P885" s="131"/>
      <c r="Q885" s="131"/>
    </row>
    <row r="886" spans="14:17" x14ac:dyDescent="0.3">
      <c r="N886" s="131"/>
      <c r="O886" s="131"/>
      <c r="P886" s="131"/>
      <c r="Q886" s="131"/>
    </row>
    <row r="887" spans="14:17" x14ac:dyDescent="0.3">
      <c r="N887" s="131"/>
      <c r="O887" s="131"/>
      <c r="P887" s="131"/>
      <c r="Q887" s="131"/>
    </row>
    <row r="888" spans="14:17" x14ac:dyDescent="0.3">
      <c r="N888" s="131"/>
      <c r="O888" s="131"/>
      <c r="P888" s="131"/>
      <c r="Q888" s="131"/>
    </row>
    <row r="889" spans="14:17" x14ac:dyDescent="0.3">
      <c r="N889" s="131"/>
      <c r="O889" s="131"/>
      <c r="P889" s="131"/>
      <c r="Q889" s="131"/>
    </row>
    <row r="890" spans="14:17" x14ac:dyDescent="0.3">
      <c r="N890" s="131"/>
      <c r="O890" s="131"/>
      <c r="P890" s="131"/>
      <c r="Q890" s="131"/>
    </row>
    <row r="891" spans="14:17" x14ac:dyDescent="0.3">
      <c r="N891" s="131"/>
      <c r="O891" s="131"/>
      <c r="P891" s="131"/>
      <c r="Q891" s="131"/>
    </row>
    <row r="892" spans="14:17" x14ac:dyDescent="0.3">
      <c r="N892" s="131"/>
      <c r="O892" s="131"/>
      <c r="P892" s="131"/>
      <c r="Q892" s="131"/>
    </row>
    <row r="893" spans="14:17" x14ac:dyDescent="0.3">
      <c r="N893" s="131"/>
      <c r="O893" s="131"/>
      <c r="P893" s="131"/>
      <c r="Q893" s="131"/>
    </row>
    <row r="894" spans="14:17" x14ac:dyDescent="0.3">
      <c r="N894" s="131"/>
      <c r="O894" s="131"/>
      <c r="P894" s="131"/>
      <c r="Q894" s="131"/>
    </row>
    <row r="895" spans="14:17" x14ac:dyDescent="0.3">
      <c r="N895" s="131"/>
      <c r="O895" s="131"/>
      <c r="P895" s="131"/>
      <c r="Q895" s="131"/>
    </row>
    <row r="896" spans="14:17" x14ac:dyDescent="0.3">
      <c r="N896" s="131"/>
      <c r="O896" s="131"/>
      <c r="P896" s="131"/>
      <c r="Q896" s="131"/>
    </row>
    <row r="897" spans="14:17" x14ac:dyDescent="0.3">
      <c r="N897" s="131"/>
      <c r="O897" s="131"/>
      <c r="P897" s="131"/>
      <c r="Q897" s="131"/>
    </row>
    <row r="898" spans="14:17" x14ac:dyDescent="0.3">
      <c r="N898" s="131"/>
      <c r="O898" s="131"/>
      <c r="P898" s="131"/>
      <c r="Q898" s="131"/>
    </row>
    <row r="899" spans="14:17" x14ac:dyDescent="0.3">
      <c r="N899" s="131"/>
      <c r="O899" s="131"/>
      <c r="P899" s="131"/>
      <c r="Q899" s="131"/>
    </row>
    <row r="900" spans="14:17" x14ac:dyDescent="0.3">
      <c r="N900" s="131"/>
      <c r="O900" s="131"/>
      <c r="P900" s="131"/>
      <c r="Q900" s="131"/>
    </row>
    <row r="901" spans="14:17" x14ac:dyDescent="0.3">
      <c r="N901" s="131"/>
      <c r="O901" s="131"/>
      <c r="P901" s="131"/>
      <c r="Q901" s="131"/>
    </row>
    <row r="902" spans="14:17" x14ac:dyDescent="0.3">
      <c r="N902" s="131"/>
      <c r="O902" s="131"/>
      <c r="P902" s="131"/>
      <c r="Q902" s="131"/>
    </row>
    <row r="903" spans="14:17" x14ac:dyDescent="0.3">
      <c r="N903" s="131"/>
      <c r="O903" s="131"/>
      <c r="P903" s="131"/>
      <c r="Q903" s="131"/>
    </row>
    <row r="904" spans="14:17" x14ac:dyDescent="0.3">
      <c r="N904" s="131"/>
      <c r="O904" s="131"/>
      <c r="P904" s="131"/>
      <c r="Q904" s="131"/>
    </row>
    <row r="905" spans="14:17" x14ac:dyDescent="0.3">
      <c r="N905" s="131"/>
      <c r="O905" s="131"/>
      <c r="P905" s="131"/>
      <c r="Q905" s="131"/>
    </row>
    <row r="906" spans="14:17" x14ac:dyDescent="0.3">
      <c r="N906" s="131"/>
      <c r="O906" s="131"/>
      <c r="P906" s="131"/>
      <c r="Q906" s="131"/>
    </row>
    <row r="907" spans="14:17" x14ac:dyDescent="0.3">
      <c r="N907" s="131"/>
      <c r="O907" s="131"/>
      <c r="P907" s="131"/>
      <c r="Q907" s="131"/>
    </row>
    <row r="908" spans="14:17" x14ac:dyDescent="0.3">
      <c r="N908" s="131"/>
      <c r="O908" s="131"/>
      <c r="P908" s="131"/>
      <c r="Q908" s="131"/>
    </row>
    <row r="909" spans="14:17" x14ac:dyDescent="0.3">
      <c r="N909" s="131"/>
      <c r="O909" s="131"/>
      <c r="P909" s="131"/>
      <c r="Q909" s="131"/>
    </row>
    <row r="910" spans="14:17" x14ac:dyDescent="0.3">
      <c r="N910" s="131"/>
      <c r="O910" s="131"/>
      <c r="P910" s="131"/>
      <c r="Q910" s="131"/>
    </row>
    <row r="911" spans="14:17" x14ac:dyDescent="0.3">
      <c r="N911" s="131"/>
      <c r="O911" s="131"/>
      <c r="P911" s="131"/>
      <c r="Q911" s="131"/>
    </row>
    <row r="912" spans="14:17" x14ac:dyDescent="0.3">
      <c r="N912" s="131"/>
      <c r="O912" s="131"/>
      <c r="P912" s="131"/>
      <c r="Q912" s="131"/>
    </row>
    <row r="913" spans="14:17" x14ac:dyDescent="0.3">
      <c r="N913" s="131"/>
      <c r="O913" s="131"/>
      <c r="P913" s="131"/>
      <c r="Q913" s="131"/>
    </row>
    <row r="914" spans="14:17" x14ac:dyDescent="0.3">
      <c r="N914" s="131"/>
      <c r="O914" s="131"/>
      <c r="P914" s="131"/>
      <c r="Q914" s="131"/>
    </row>
    <row r="915" spans="14:17" x14ac:dyDescent="0.3">
      <c r="N915" s="131"/>
      <c r="O915" s="131"/>
      <c r="P915" s="131"/>
      <c r="Q915" s="131"/>
    </row>
    <row r="916" spans="14:17" x14ac:dyDescent="0.3">
      <c r="N916" s="131"/>
      <c r="O916" s="131"/>
      <c r="P916" s="131"/>
      <c r="Q916" s="131"/>
    </row>
    <row r="917" spans="14:17" x14ac:dyDescent="0.3">
      <c r="N917" s="131"/>
      <c r="O917" s="131"/>
      <c r="P917" s="131"/>
      <c r="Q917" s="131"/>
    </row>
    <row r="918" spans="14:17" x14ac:dyDescent="0.3">
      <c r="N918" s="131"/>
      <c r="O918" s="131"/>
      <c r="P918" s="131"/>
      <c r="Q918" s="131"/>
    </row>
    <row r="919" spans="14:17" x14ac:dyDescent="0.3">
      <c r="N919" s="131"/>
      <c r="O919" s="131"/>
      <c r="P919" s="131"/>
      <c r="Q919" s="131"/>
    </row>
    <row r="920" spans="14:17" x14ac:dyDescent="0.3">
      <c r="N920" s="131"/>
      <c r="O920" s="131"/>
      <c r="P920" s="131"/>
      <c r="Q920" s="131"/>
    </row>
    <row r="921" spans="14:17" x14ac:dyDescent="0.3">
      <c r="N921" s="131"/>
      <c r="O921" s="131"/>
      <c r="P921" s="131"/>
      <c r="Q921" s="131"/>
    </row>
    <row r="922" spans="14:17" x14ac:dyDescent="0.3">
      <c r="N922" s="131"/>
      <c r="O922" s="131"/>
      <c r="P922" s="131"/>
      <c r="Q922" s="131"/>
    </row>
    <row r="923" spans="14:17" x14ac:dyDescent="0.3">
      <c r="N923" s="131"/>
      <c r="O923" s="131"/>
      <c r="P923" s="131"/>
      <c r="Q923" s="131"/>
    </row>
    <row r="924" spans="14:17" x14ac:dyDescent="0.3">
      <c r="N924" s="131"/>
      <c r="O924" s="131"/>
      <c r="P924" s="131"/>
      <c r="Q924" s="131"/>
    </row>
    <row r="925" spans="14:17" x14ac:dyDescent="0.3">
      <c r="N925" s="131"/>
      <c r="O925" s="131"/>
      <c r="P925" s="131"/>
      <c r="Q925" s="131"/>
    </row>
    <row r="926" spans="14:17" x14ac:dyDescent="0.3">
      <c r="N926" s="131"/>
      <c r="O926" s="131"/>
      <c r="P926" s="131"/>
      <c r="Q926" s="131"/>
    </row>
    <row r="927" spans="14:17" x14ac:dyDescent="0.3">
      <c r="N927" s="131"/>
      <c r="O927" s="131"/>
      <c r="P927" s="131"/>
      <c r="Q927" s="131"/>
    </row>
    <row r="928" spans="14:17" x14ac:dyDescent="0.3">
      <c r="N928" s="131"/>
      <c r="O928" s="131"/>
      <c r="P928" s="131"/>
      <c r="Q928" s="131"/>
    </row>
    <row r="929" spans="14:17" x14ac:dyDescent="0.3">
      <c r="N929" s="131"/>
      <c r="O929" s="131"/>
      <c r="P929" s="131"/>
      <c r="Q929" s="131"/>
    </row>
    <row r="930" spans="14:17" x14ac:dyDescent="0.3">
      <c r="N930" s="131"/>
      <c r="O930" s="131"/>
      <c r="P930" s="131"/>
      <c r="Q930" s="131"/>
    </row>
    <row r="931" spans="14:17" x14ac:dyDescent="0.3">
      <c r="N931" s="131"/>
      <c r="O931" s="131"/>
      <c r="P931" s="131"/>
      <c r="Q931" s="131"/>
    </row>
    <row r="932" spans="14:17" x14ac:dyDescent="0.3">
      <c r="N932" s="131"/>
      <c r="O932" s="131"/>
      <c r="P932" s="131"/>
      <c r="Q932" s="131"/>
    </row>
    <row r="933" spans="14:17" x14ac:dyDescent="0.3">
      <c r="N933" s="131"/>
      <c r="O933" s="131"/>
      <c r="P933" s="131"/>
      <c r="Q933" s="131"/>
    </row>
    <row r="934" spans="14:17" x14ac:dyDescent="0.3">
      <c r="N934" s="131"/>
      <c r="O934" s="131"/>
      <c r="P934" s="131"/>
      <c r="Q934" s="131"/>
    </row>
    <row r="935" spans="14:17" x14ac:dyDescent="0.3">
      <c r="N935" s="131"/>
      <c r="O935" s="131"/>
      <c r="P935" s="131"/>
      <c r="Q935" s="131"/>
    </row>
    <row r="936" spans="14:17" x14ac:dyDescent="0.3">
      <c r="N936" s="131"/>
      <c r="O936" s="131"/>
      <c r="P936" s="131"/>
      <c r="Q936" s="131"/>
    </row>
    <row r="937" spans="14:17" x14ac:dyDescent="0.3">
      <c r="N937" s="131"/>
      <c r="O937" s="131"/>
      <c r="P937" s="131"/>
      <c r="Q937" s="131"/>
    </row>
    <row r="938" spans="14:17" x14ac:dyDescent="0.3">
      <c r="N938" s="131"/>
      <c r="O938" s="131"/>
      <c r="P938" s="131"/>
      <c r="Q938" s="131"/>
    </row>
    <row r="939" spans="14:17" x14ac:dyDescent="0.3">
      <c r="N939" s="131"/>
      <c r="O939" s="131"/>
      <c r="P939" s="131"/>
      <c r="Q939" s="131"/>
    </row>
    <row r="940" spans="14:17" x14ac:dyDescent="0.3">
      <c r="N940" s="131"/>
      <c r="O940" s="131"/>
      <c r="P940" s="131"/>
      <c r="Q940" s="131"/>
    </row>
    <row r="941" spans="14:17" x14ac:dyDescent="0.3">
      <c r="N941" s="131"/>
      <c r="O941" s="131"/>
      <c r="P941" s="131"/>
      <c r="Q941" s="131"/>
    </row>
    <row r="942" spans="14:17" x14ac:dyDescent="0.3">
      <c r="N942" s="131"/>
      <c r="O942" s="131"/>
      <c r="P942" s="131"/>
      <c r="Q942" s="131"/>
    </row>
    <row r="943" spans="14:17" x14ac:dyDescent="0.3">
      <c r="N943" s="131"/>
      <c r="O943" s="131"/>
      <c r="P943" s="131"/>
      <c r="Q943" s="131"/>
    </row>
    <row r="944" spans="14:17" x14ac:dyDescent="0.3">
      <c r="N944" s="131"/>
      <c r="O944" s="131"/>
      <c r="P944" s="131"/>
      <c r="Q944" s="131"/>
    </row>
    <row r="945" spans="14:17" x14ac:dyDescent="0.3">
      <c r="N945" s="131"/>
      <c r="O945" s="131"/>
      <c r="P945" s="131"/>
      <c r="Q945" s="131"/>
    </row>
    <row r="946" spans="14:17" x14ac:dyDescent="0.3">
      <c r="N946" s="131"/>
      <c r="O946" s="131"/>
      <c r="P946" s="131"/>
      <c r="Q946" s="131"/>
    </row>
    <row r="947" spans="14:17" x14ac:dyDescent="0.3">
      <c r="N947" s="131"/>
      <c r="O947" s="131"/>
      <c r="P947" s="131"/>
      <c r="Q947" s="131"/>
    </row>
    <row r="948" spans="14:17" x14ac:dyDescent="0.3">
      <c r="N948" s="131"/>
      <c r="O948" s="131"/>
      <c r="P948" s="131"/>
      <c r="Q948" s="131"/>
    </row>
    <row r="949" spans="14:17" x14ac:dyDescent="0.3">
      <c r="N949" s="131"/>
      <c r="O949" s="131"/>
      <c r="P949" s="131"/>
      <c r="Q949" s="131"/>
    </row>
    <row r="950" spans="14:17" x14ac:dyDescent="0.3">
      <c r="N950" s="131"/>
      <c r="O950" s="131"/>
      <c r="P950" s="131"/>
      <c r="Q950" s="131"/>
    </row>
    <row r="951" spans="14:17" x14ac:dyDescent="0.3">
      <c r="N951" s="131"/>
      <c r="O951" s="131"/>
      <c r="P951" s="131"/>
      <c r="Q951" s="131"/>
    </row>
    <row r="952" spans="14:17" x14ac:dyDescent="0.3">
      <c r="N952" s="131"/>
      <c r="O952" s="131"/>
      <c r="P952" s="131"/>
      <c r="Q952" s="131"/>
    </row>
    <row r="953" spans="14:17" x14ac:dyDescent="0.3">
      <c r="N953" s="131"/>
      <c r="O953" s="131"/>
      <c r="P953" s="131"/>
      <c r="Q953" s="131"/>
    </row>
    <row r="954" spans="14:17" x14ac:dyDescent="0.3">
      <c r="N954" s="131"/>
      <c r="O954" s="131"/>
      <c r="P954" s="131"/>
      <c r="Q954" s="131"/>
    </row>
    <row r="955" spans="14:17" x14ac:dyDescent="0.3">
      <c r="N955" s="131"/>
      <c r="O955" s="131"/>
      <c r="P955" s="131"/>
      <c r="Q955" s="131"/>
    </row>
    <row r="956" spans="14:17" x14ac:dyDescent="0.3">
      <c r="N956" s="131"/>
      <c r="O956" s="131"/>
      <c r="P956" s="131"/>
      <c r="Q956" s="131"/>
    </row>
    <row r="957" spans="14:17" x14ac:dyDescent="0.3">
      <c r="N957" s="131"/>
      <c r="O957" s="131"/>
      <c r="P957" s="131"/>
      <c r="Q957" s="131"/>
    </row>
    <row r="958" spans="14:17" x14ac:dyDescent="0.3">
      <c r="N958" s="131"/>
      <c r="O958" s="131"/>
      <c r="P958" s="131"/>
      <c r="Q958" s="131"/>
    </row>
    <row r="959" spans="14:17" x14ac:dyDescent="0.3">
      <c r="N959" s="131"/>
      <c r="O959" s="131"/>
      <c r="P959" s="131"/>
      <c r="Q959" s="131"/>
    </row>
    <row r="960" spans="14:17" x14ac:dyDescent="0.3">
      <c r="N960" s="131"/>
      <c r="O960" s="131"/>
      <c r="P960" s="131"/>
      <c r="Q960" s="131"/>
    </row>
    <row r="961" spans="14:17" x14ac:dyDescent="0.3">
      <c r="N961" s="131"/>
      <c r="O961" s="131"/>
      <c r="P961" s="131"/>
      <c r="Q961" s="131"/>
    </row>
    <row r="962" spans="14:17" x14ac:dyDescent="0.3">
      <c r="N962" s="131"/>
      <c r="O962" s="131"/>
      <c r="P962" s="131"/>
      <c r="Q962" s="131"/>
    </row>
    <row r="963" spans="14:17" x14ac:dyDescent="0.3">
      <c r="N963" s="131"/>
      <c r="O963" s="131"/>
      <c r="P963" s="131"/>
      <c r="Q963" s="131"/>
    </row>
    <row r="964" spans="14:17" x14ac:dyDescent="0.3">
      <c r="N964" s="131"/>
      <c r="O964" s="131"/>
      <c r="P964" s="131"/>
      <c r="Q964" s="131"/>
    </row>
    <row r="965" spans="14:17" x14ac:dyDescent="0.3">
      <c r="N965" s="131"/>
      <c r="O965" s="131"/>
      <c r="P965" s="131"/>
      <c r="Q965" s="131"/>
    </row>
    <row r="966" spans="14:17" x14ac:dyDescent="0.3">
      <c r="N966" s="131"/>
      <c r="O966" s="131"/>
      <c r="P966" s="131"/>
      <c r="Q966" s="131"/>
    </row>
    <row r="967" spans="14:17" x14ac:dyDescent="0.3">
      <c r="N967" s="131"/>
      <c r="O967" s="131"/>
      <c r="P967" s="131"/>
      <c r="Q967" s="131"/>
    </row>
    <row r="968" spans="14:17" x14ac:dyDescent="0.3">
      <c r="N968" s="131"/>
      <c r="O968" s="131"/>
      <c r="P968" s="131"/>
      <c r="Q968" s="131"/>
    </row>
    <row r="969" spans="14:17" x14ac:dyDescent="0.3">
      <c r="N969" s="131"/>
      <c r="O969" s="131"/>
      <c r="P969" s="131"/>
      <c r="Q969" s="131"/>
    </row>
    <row r="970" spans="14:17" x14ac:dyDescent="0.3">
      <c r="N970" s="131"/>
      <c r="O970" s="131"/>
      <c r="P970" s="131"/>
      <c r="Q970" s="131"/>
    </row>
    <row r="971" spans="14:17" x14ac:dyDescent="0.3">
      <c r="N971" s="131"/>
      <c r="O971" s="131"/>
      <c r="P971" s="131"/>
      <c r="Q971" s="131"/>
    </row>
    <row r="972" spans="14:17" x14ac:dyDescent="0.3">
      <c r="N972" s="131"/>
      <c r="O972" s="131"/>
      <c r="P972" s="131"/>
      <c r="Q972" s="131"/>
    </row>
    <row r="973" spans="14:17" x14ac:dyDescent="0.3">
      <c r="N973" s="131"/>
      <c r="O973" s="131"/>
      <c r="P973" s="131"/>
      <c r="Q973" s="131"/>
    </row>
    <row r="974" spans="14:17" x14ac:dyDescent="0.3">
      <c r="N974" s="131"/>
      <c r="O974" s="131"/>
      <c r="P974" s="131"/>
      <c r="Q974" s="131"/>
    </row>
    <row r="975" spans="14:17" x14ac:dyDescent="0.3">
      <c r="N975" s="131"/>
      <c r="O975" s="131"/>
      <c r="P975" s="131"/>
      <c r="Q975" s="131"/>
    </row>
    <row r="976" spans="14:17" x14ac:dyDescent="0.3">
      <c r="N976" s="131"/>
      <c r="O976" s="131"/>
      <c r="P976" s="131"/>
      <c r="Q976" s="131"/>
    </row>
    <row r="977" spans="14:17" x14ac:dyDescent="0.3">
      <c r="N977" s="131"/>
      <c r="O977" s="131"/>
      <c r="P977" s="131"/>
      <c r="Q977" s="131"/>
    </row>
    <row r="978" spans="14:17" x14ac:dyDescent="0.3">
      <c r="N978" s="131"/>
      <c r="O978" s="131"/>
      <c r="P978" s="131"/>
      <c r="Q978" s="131"/>
    </row>
    <row r="979" spans="14:17" x14ac:dyDescent="0.3">
      <c r="N979" s="131"/>
      <c r="O979" s="131"/>
      <c r="P979" s="131"/>
      <c r="Q979" s="131"/>
    </row>
    <row r="980" spans="14:17" x14ac:dyDescent="0.3">
      <c r="N980" s="131"/>
      <c r="O980" s="131"/>
      <c r="P980" s="131"/>
      <c r="Q980" s="131"/>
    </row>
    <row r="981" spans="14:17" x14ac:dyDescent="0.3">
      <c r="N981" s="131"/>
      <c r="O981" s="131"/>
      <c r="P981" s="131"/>
      <c r="Q981" s="131"/>
    </row>
    <row r="982" spans="14:17" x14ac:dyDescent="0.3">
      <c r="N982" s="131"/>
      <c r="O982" s="131"/>
      <c r="P982" s="131"/>
      <c r="Q982" s="131"/>
    </row>
    <row r="983" spans="14:17" x14ac:dyDescent="0.3">
      <c r="N983" s="131"/>
      <c r="O983" s="131"/>
      <c r="P983" s="131"/>
      <c r="Q983" s="131"/>
    </row>
    <row r="984" spans="14:17" x14ac:dyDescent="0.3">
      <c r="N984" s="131"/>
      <c r="O984" s="131"/>
      <c r="P984" s="131"/>
      <c r="Q984" s="131"/>
    </row>
    <row r="985" spans="14:17" x14ac:dyDescent="0.3">
      <c r="N985" s="131"/>
      <c r="O985" s="131"/>
      <c r="P985" s="131"/>
      <c r="Q985" s="131"/>
    </row>
    <row r="986" spans="14:17" x14ac:dyDescent="0.3">
      <c r="N986" s="131"/>
      <c r="O986" s="131"/>
      <c r="P986" s="131"/>
      <c r="Q986" s="131"/>
    </row>
    <row r="987" spans="14:17" x14ac:dyDescent="0.3">
      <c r="N987" s="131"/>
      <c r="O987" s="131"/>
      <c r="P987" s="131"/>
      <c r="Q987" s="131"/>
    </row>
    <row r="988" spans="14:17" x14ac:dyDescent="0.3">
      <c r="N988" s="131"/>
      <c r="O988" s="131"/>
      <c r="P988" s="131"/>
      <c r="Q988" s="131"/>
    </row>
    <row r="989" spans="14:17" x14ac:dyDescent="0.3">
      <c r="N989" s="131"/>
      <c r="O989" s="131"/>
      <c r="P989" s="131"/>
      <c r="Q989" s="131"/>
    </row>
    <row r="990" spans="14:17" x14ac:dyDescent="0.3">
      <c r="N990" s="131"/>
      <c r="O990" s="131"/>
      <c r="P990" s="131"/>
      <c r="Q990" s="131"/>
    </row>
    <row r="991" spans="14:17" x14ac:dyDescent="0.3">
      <c r="N991" s="131"/>
      <c r="O991" s="131"/>
      <c r="P991" s="131"/>
      <c r="Q991" s="131"/>
    </row>
    <row r="992" spans="14:17" x14ac:dyDescent="0.3">
      <c r="N992" s="131"/>
      <c r="O992" s="131"/>
      <c r="P992" s="131"/>
      <c r="Q992" s="131"/>
    </row>
    <row r="993" spans="14:17" x14ac:dyDescent="0.3">
      <c r="N993" s="131"/>
      <c r="O993" s="131"/>
      <c r="P993" s="131"/>
      <c r="Q993" s="131"/>
    </row>
    <row r="994" spans="14:17" x14ac:dyDescent="0.3">
      <c r="N994" s="131"/>
      <c r="O994" s="131"/>
      <c r="P994" s="131"/>
      <c r="Q994" s="131"/>
    </row>
    <row r="995" spans="14:17" x14ac:dyDescent="0.3">
      <c r="N995" s="131"/>
      <c r="O995" s="131"/>
      <c r="P995" s="131"/>
      <c r="Q995" s="131"/>
    </row>
    <row r="996" spans="14:17" x14ac:dyDescent="0.3">
      <c r="N996" s="131"/>
      <c r="O996" s="131"/>
      <c r="P996" s="131"/>
      <c r="Q996" s="131"/>
    </row>
    <row r="997" spans="14:17" x14ac:dyDescent="0.3">
      <c r="N997" s="131"/>
      <c r="O997" s="131"/>
      <c r="P997" s="131"/>
      <c r="Q997" s="131"/>
    </row>
    <row r="998" spans="14:17" x14ac:dyDescent="0.3">
      <c r="N998" s="131"/>
      <c r="O998" s="131"/>
      <c r="P998" s="131"/>
      <c r="Q998" s="131"/>
    </row>
    <row r="999" spans="14:17" x14ac:dyDescent="0.3">
      <c r="N999" s="131"/>
      <c r="O999" s="131"/>
      <c r="P999" s="131"/>
      <c r="Q999" s="131"/>
    </row>
    <row r="1000" spans="14:17" x14ac:dyDescent="0.3">
      <c r="N1000" s="131"/>
      <c r="O1000" s="131"/>
      <c r="P1000" s="131"/>
      <c r="Q1000" s="131"/>
    </row>
    <row r="1001" spans="14:17" x14ac:dyDescent="0.3">
      <c r="N1001" s="131"/>
      <c r="O1001" s="131"/>
      <c r="P1001" s="131"/>
      <c r="Q1001" s="131"/>
    </row>
    <row r="1002" spans="14:17" x14ac:dyDescent="0.3">
      <c r="N1002" s="131"/>
      <c r="O1002" s="131"/>
      <c r="P1002" s="131"/>
      <c r="Q1002" s="131"/>
    </row>
    <row r="1003" spans="14:17" x14ac:dyDescent="0.3">
      <c r="N1003" s="131"/>
      <c r="O1003" s="131"/>
      <c r="P1003" s="131"/>
      <c r="Q1003" s="131"/>
    </row>
    <row r="1004" spans="14:17" x14ac:dyDescent="0.3">
      <c r="N1004" s="131"/>
      <c r="O1004" s="131"/>
      <c r="P1004" s="131"/>
      <c r="Q1004" s="131"/>
    </row>
    <row r="1005" spans="14:17" x14ac:dyDescent="0.3">
      <c r="N1005" s="131"/>
      <c r="O1005" s="131"/>
      <c r="P1005" s="131"/>
      <c r="Q1005" s="131"/>
    </row>
    <row r="1006" spans="14:17" x14ac:dyDescent="0.3">
      <c r="N1006" s="131"/>
      <c r="O1006" s="131"/>
      <c r="P1006" s="131"/>
      <c r="Q1006" s="131"/>
    </row>
    <row r="1007" spans="14:17" x14ac:dyDescent="0.3">
      <c r="N1007" s="131"/>
      <c r="O1007" s="131"/>
      <c r="P1007" s="131"/>
      <c r="Q1007" s="131"/>
    </row>
    <row r="1008" spans="14:17" x14ac:dyDescent="0.3">
      <c r="N1008" s="131"/>
      <c r="O1008" s="131"/>
      <c r="P1008" s="131"/>
      <c r="Q1008" s="131"/>
    </row>
    <row r="1009" spans="14:17" x14ac:dyDescent="0.3">
      <c r="N1009" s="131"/>
      <c r="O1009" s="131"/>
      <c r="P1009" s="131"/>
      <c r="Q1009" s="131"/>
    </row>
    <row r="1010" spans="14:17" x14ac:dyDescent="0.3">
      <c r="N1010" s="131"/>
      <c r="O1010" s="131"/>
      <c r="P1010" s="131"/>
      <c r="Q1010" s="131"/>
    </row>
    <row r="1011" spans="14:17" x14ac:dyDescent="0.3">
      <c r="N1011" s="131"/>
      <c r="O1011" s="131"/>
      <c r="P1011" s="131"/>
      <c r="Q1011" s="131"/>
    </row>
    <row r="1012" spans="14:17" x14ac:dyDescent="0.3">
      <c r="N1012" s="131"/>
      <c r="O1012" s="131"/>
      <c r="P1012" s="131"/>
      <c r="Q1012" s="131"/>
    </row>
    <row r="1013" spans="14:17" x14ac:dyDescent="0.3">
      <c r="N1013" s="131"/>
      <c r="O1013" s="131"/>
      <c r="P1013" s="131"/>
      <c r="Q1013" s="131"/>
    </row>
    <row r="1014" spans="14:17" x14ac:dyDescent="0.3">
      <c r="N1014" s="131"/>
      <c r="O1014" s="131"/>
      <c r="P1014" s="131"/>
      <c r="Q1014" s="131"/>
    </row>
    <row r="1015" spans="14:17" x14ac:dyDescent="0.3">
      <c r="N1015" s="131"/>
      <c r="O1015" s="131"/>
      <c r="P1015" s="131"/>
      <c r="Q1015" s="131"/>
    </row>
    <row r="1016" spans="14:17" x14ac:dyDescent="0.3">
      <c r="N1016" s="131"/>
      <c r="O1016" s="131"/>
      <c r="P1016" s="131"/>
      <c r="Q1016" s="131"/>
    </row>
    <row r="1017" spans="14:17" x14ac:dyDescent="0.3">
      <c r="N1017" s="131"/>
      <c r="O1017" s="131"/>
      <c r="P1017" s="131"/>
      <c r="Q1017" s="131"/>
    </row>
    <row r="1018" spans="14:17" x14ac:dyDescent="0.3">
      <c r="N1018" s="131"/>
      <c r="O1018" s="131"/>
      <c r="P1018" s="131"/>
      <c r="Q1018" s="131"/>
    </row>
    <row r="1019" spans="14:17" x14ac:dyDescent="0.3">
      <c r="N1019" s="131"/>
      <c r="O1019" s="131"/>
      <c r="P1019" s="131"/>
      <c r="Q1019" s="131"/>
    </row>
    <row r="1020" spans="14:17" x14ac:dyDescent="0.3">
      <c r="N1020" s="131"/>
      <c r="O1020" s="131"/>
      <c r="P1020" s="131"/>
      <c r="Q1020" s="131"/>
    </row>
    <row r="1021" spans="14:17" x14ac:dyDescent="0.3">
      <c r="N1021" s="131"/>
      <c r="O1021" s="131"/>
      <c r="P1021" s="131"/>
      <c r="Q1021" s="131"/>
    </row>
    <row r="1022" spans="14:17" x14ac:dyDescent="0.3">
      <c r="N1022" s="131"/>
      <c r="O1022" s="131"/>
      <c r="P1022" s="131"/>
      <c r="Q1022" s="131"/>
    </row>
    <row r="1023" spans="14:17" x14ac:dyDescent="0.3">
      <c r="N1023" s="131"/>
      <c r="O1023" s="131"/>
      <c r="P1023" s="131"/>
      <c r="Q1023" s="131"/>
    </row>
    <row r="1024" spans="14:17" x14ac:dyDescent="0.3">
      <c r="N1024" s="131"/>
      <c r="O1024" s="131"/>
      <c r="P1024" s="131"/>
      <c r="Q1024" s="131"/>
    </row>
    <row r="1025" spans="14:17" x14ac:dyDescent="0.3">
      <c r="N1025" s="131"/>
      <c r="O1025" s="131"/>
      <c r="P1025" s="131"/>
      <c r="Q1025" s="131"/>
    </row>
    <row r="1026" spans="14:17" x14ac:dyDescent="0.3">
      <c r="N1026" s="131"/>
      <c r="O1026" s="131"/>
      <c r="P1026" s="131"/>
      <c r="Q1026" s="131"/>
    </row>
    <row r="1027" spans="14:17" x14ac:dyDescent="0.3">
      <c r="N1027" s="131"/>
      <c r="O1027" s="131"/>
      <c r="P1027" s="131"/>
      <c r="Q1027" s="131"/>
    </row>
    <row r="1028" spans="14:17" x14ac:dyDescent="0.3">
      <c r="N1028" s="131"/>
      <c r="O1028" s="131"/>
      <c r="P1028" s="131"/>
      <c r="Q1028" s="131"/>
    </row>
    <row r="1029" spans="14:17" x14ac:dyDescent="0.3">
      <c r="N1029" s="131"/>
      <c r="O1029" s="131"/>
      <c r="P1029" s="131"/>
      <c r="Q1029" s="131"/>
    </row>
    <row r="1030" spans="14:17" x14ac:dyDescent="0.3">
      <c r="N1030" s="131"/>
      <c r="O1030" s="131"/>
      <c r="P1030" s="131"/>
      <c r="Q1030" s="131"/>
    </row>
    <row r="1031" spans="14:17" x14ac:dyDescent="0.3">
      <c r="N1031" s="131"/>
      <c r="O1031" s="131"/>
      <c r="P1031" s="131"/>
      <c r="Q1031" s="131"/>
    </row>
    <row r="1032" spans="14:17" x14ac:dyDescent="0.3">
      <c r="N1032" s="131"/>
      <c r="O1032" s="131"/>
      <c r="P1032" s="131"/>
      <c r="Q1032" s="131"/>
    </row>
    <row r="1033" spans="14:17" x14ac:dyDescent="0.3">
      <c r="N1033" s="131"/>
      <c r="O1033" s="131"/>
      <c r="P1033" s="131"/>
      <c r="Q1033" s="131"/>
    </row>
    <row r="1034" spans="14:17" x14ac:dyDescent="0.3">
      <c r="N1034" s="131"/>
      <c r="O1034" s="131"/>
      <c r="P1034" s="131"/>
      <c r="Q1034" s="131"/>
    </row>
    <row r="1035" spans="14:17" x14ac:dyDescent="0.3">
      <c r="N1035" s="131"/>
      <c r="O1035" s="131"/>
      <c r="P1035" s="131"/>
      <c r="Q1035" s="131"/>
    </row>
    <row r="1036" spans="14:17" x14ac:dyDescent="0.3">
      <c r="N1036" s="131"/>
      <c r="O1036" s="131"/>
      <c r="P1036" s="131"/>
      <c r="Q1036" s="131"/>
    </row>
    <row r="1037" spans="14:17" x14ac:dyDescent="0.3">
      <c r="N1037" s="131"/>
      <c r="O1037" s="131"/>
      <c r="P1037" s="131"/>
      <c r="Q1037" s="131"/>
    </row>
    <row r="1038" spans="14:17" x14ac:dyDescent="0.3">
      <c r="N1038" s="131"/>
      <c r="O1038" s="131"/>
      <c r="P1038" s="131"/>
      <c r="Q1038" s="131"/>
    </row>
    <row r="1039" spans="14:17" x14ac:dyDescent="0.3">
      <c r="N1039" s="131"/>
      <c r="O1039" s="131"/>
      <c r="P1039" s="131"/>
      <c r="Q1039" s="131"/>
    </row>
    <row r="1040" spans="14:17" x14ac:dyDescent="0.3">
      <c r="N1040" s="131"/>
      <c r="O1040" s="131"/>
      <c r="P1040" s="131"/>
      <c r="Q1040" s="131"/>
    </row>
    <row r="1041" spans="14:17" x14ac:dyDescent="0.3">
      <c r="N1041" s="131"/>
      <c r="O1041" s="131"/>
      <c r="P1041" s="131"/>
      <c r="Q1041" s="131"/>
    </row>
    <row r="1042" spans="14:17" x14ac:dyDescent="0.3">
      <c r="N1042" s="131"/>
      <c r="O1042" s="131"/>
      <c r="P1042" s="131"/>
      <c r="Q1042" s="131"/>
    </row>
    <row r="1043" spans="14:17" x14ac:dyDescent="0.3">
      <c r="N1043" s="131"/>
      <c r="O1043" s="131"/>
      <c r="P1043" s="131"/>
      <c r="Q1043" s="131"/>
    </row>
    <row r="1044" spans="14:17" x14ac:dyDescent="0.3">
      <c r="N1044" s="131"/>
      <c r="O1044" s="131"/>
      <c r="P1044" s="131"/>
      <c r="Q1044" s="131"/>
    </row>
    <row r="1045" spans="14:17" x14ac:dyDescent="0.3">
      <c r="N1045" s="131"/>
      <c r="O1045" s="131"/>
      <c r="P1045" s="131"/>
      <c r="Q1045" s="131"/>
    </row>
    <row r="1046" spans="14:17" x14ac:dyDescent="0.3">
      <c r="N1046" s="131"/>
      <c r="O1046" s="131"/>
      <c r="P1046" s="131"/>
      <c r="Q1046" s="131"/>
    </row>
    <row r="1047" spans="14:17" x14ac:dyDescent="0.3">
      <c r="N1047" s="131"/>
      <c r="O1047" s="131"/>
      <c r="P1047" s="131"/>
      <c r="Q1047" s="131"/>
    </row>
    <row r="1048" spans="14:17" x14ac:dyDescent="0.3">
      <c r="N1048" s="131"/>
      <c r="O1048" s="131"/>
      <c r="P1048" s="131"/>
      <c r="Q1048" s="131"/>
    </row>
    <row r="1049" spans="14:17" x14ac:dyDescent="0.3">
      <c r="N1049" s="131"/>
      <c r="O1049" s="131"/>
      <c r="P1049" s="131"/>
      <c r="Q1049" s="131"/>
    </row>
    <row r="1050" spans="14:17" x14ac:dyDescent="0.3">
      <c r="N1050" s="131"/>
      <c r="O1050" s="131"/>
      <c r="P1050" s="131"/>
      <c r="Q1050" s="131"/>
    </row>
    <row r="1051" spans="14:17" x14ac:dyDescent="0.3">
      <c r="N1051" s="131"/>
      <c r="O1051" s="131"/>
      <c r="P1051" s="131"/>
      <c r="Q1051" s="131"/>
    </row>
    <row r="1052" spans="14:17" x14ac:dyDescent="0.3">
      <c r="N1052" s="131"/>
      <c r="O1052" s="131"/>
      <c r="P1052" s="131"/>
      <c r="Q1052" s="131"/>
    </row>
    <row r="1053" spans="14:17" x14ac:dyDescent="0.3">
      <c r="N1053" s="131"/>
      <c r="O1053" s="131"/>
      <c r="P1053" s="131"/>
      <c r="Q1053" s="131"/>
    </row>
    <row r="1054" spans="14:17" x14ac:dyDescent="0.3">
      <c r="N1054" s="131"/>
      <c r="O1054" s="131"/>
      <c r="P1054" s="131"/>
      <c r="Q1054" s="131"/>
    </row>
    <row r="1055" spans="14:17" x14ac:dyDescent="0.3">
      <c r="N1055" s="131"/>
      <c r="O1055" s="131"/>
      <c r="P1055" s="131"/>
      <c r="Q1055" s="131"/>
    </row>
    <row r="1056" spans="14:17" x14ac:dyDescent="0.3">
      <c r="N1056" s="131"/>
      <c r="O1056" s="131"/>
      <c r="P1056" s="131"/>
      <c r="Q1056" s="131"/>
    </row>
    <row r="1057" spans="14:17" x14ac:dyDescent="0.3">
      <c r="N1057" s="131"/>
      <c r="O1057" s="131"/>
      <c r="P1057" s="131"/>
      <c r="Q1057" s="131"/>
    </row>
    <row r="1058" spans="14:17" x14ac:dyDescent="0.3">
      <c r="N1058" s="131"/>
      <c r="O1058" s="131"/>
      <c r="P1058" s="131"/>
      <c r="Q1058" s="131"/>
    </row>
    <row r="1059" spans="14:17" x14ac:dyDescent="0.3">
      <c r="N1059" s="131"/>
      <c r="O1059" s="131"/>
      <c r="P1059" s="131"/>
      <c r="Q1059" s="131"/>
    </row>
    <row r="1060" spans="14:17" x14ac:dyDescent="0.3">
      <c r="N1060" s="131"/>
      <c r="O1060" s="131"/>
      <c r="P1060" s="131"/>
      <c r="Q1060" s="131"/>
    </row>
    <row r="1061" spans="14:17" x14ac:dyDescent="0.3">
      <c r="N1061" s="131"/>
      <c r="O1061" s="131"/>
      <c r="P1061" s="131"/>
      <c r="Q1061" s="131"/>
    </row>
    <row r="1062" spans="14:17" x14ac:dyDescent="0.3">
      <c r="N1062" s="131"/>
      <c r="O1062" s="131"/>
      <c r="P1062" s="131"/>
      <c r="Q1062" s="131"/>
    </row>
    <row r="1063" spans="14:17" x14ac:dyDescent="0.3">
      <c r="N1063" s="131"/>
      <c r="O1063" s="131"/>
      <c r="P1063" s="131"/>
      <c r="Q1063" s="131"/>
    </row>
    <row r="1064" spans="14:17" x14ac:dyDescent="0.3">
      <c r="N1064" s="131"/>
      <c r="O1064" s="131"/>
      <c r="P1064" s="131"/>
      <c r="Q1064" s="131"/>
    </row>
    <row r="1065" spans="14:17" x14ac:dyDescent="0.3">
      <c r="N1065" s="131"/>
      <c r="O1065" s="131"/>
      <c r="P1065" s="131"/>
      <c r="Q1065" s="131"/>
    </row>
    <row r="1066" spans="14:17" x14ac:dyDescent="0.3">
      <c r="N1066" s="131"/>
      <c r="O1066" s="131"/>
      <c r="P1066" s="131"/>
      <c r="Q1066" s="131"/>
    </row>
    <row r="1067" spans="14:17" x14ac:dyDescent="0.3">
      <c r="N1067" s="131"/>
      <c r="O1067" s="131"/>
      <c r="P1067" s="131"/>
      <c r="Q1067" s="131"/>
    </row>
    <row r="1068" spans="14:17" x14ac:dyDescent="0.3">
      <c r="N1068" s="131"/>
      <c r="O1068" s="131"/>
      <c r="P1068" s="131"/>
      <c r="Q1068" s="131"/>
    </row>
    <row r="1069" spans="14:17" x14ac:dyDescent="0.3">
      <c r="N1069" s="131"/>
      <c r="O1069" s="131"/>
      <c r="P1069" s="131"/>
      <c r="Q1069" s="131"/>
    </row>
    <row r="1070" spans="14:17" x14ac:dyDescent="0.3">
      <c r="N1070" s="131"/>
      <c r="O1070" s="131"/>
      <c r="P1070" s="131"/>
      <c r="Q1070" s="131"/>
    </row>
    <row r="1071" spans="14:17" x14ac:dyDescent="0.3">
      <c r="N1071" s="131"/>
      <c r="O1071" s="131"/>
      <c r="P1071" s="131"/>
      <c r="Q1071" s="131"/>
    </row>
    <row r="1072" spans="14:17" x14ac:dyDescent="0.3">
      <c r="N1072" s="131"/>
      <c r="O1072" s="131"/>
      <c r="P1072" s="131"/>
      <c r="Q1072" s="131"/>
    </row>
    <row r="1073" spans="14:17" x14ac:dyDescent="0.3">
      <c r="N1073" s="131"/>
      <c r="O1073" s="131"/>
      <c r="P1073" s="131"/>
      <c r="Q1073" s="131"/>
    </row>
    <row r="1074" spans="14:17" x14ac:dyDescent="0.3">
      <c r="N1074" s="131"/>
      <c r="O1074" s="131"/>
      <c r="P1074" s="131"/>
      <c r="Q1074" s="131"/>
    </row>
    <row r="1075" spans="14:17" x14ac:dyDescent="0.3">
      <c r="N1075" s="131"/>
      <c r="O1075" s="131"/>
      <c r="P1075" s="131"/>
      <c r="Q1075" s="131"/>
    </row>
    <row r="1076" spans="14:17" x14ac:dyDescent="0.3">
      <c r="N1076" s="131"/>
      <c r="O1076" s="131"/>
      <c r="P1076" s="131"/>
      <c r="Q1076" s="131"/>
    </row>
    <row r="1077" spans="14:17" x14ac:dyDescent="0.3">
      <c r="N1077" s="131"/>
      <c r="O1077" s="131"/>
      <c r="P1077" s="131"/>
      <c r="Q1077" s="131"/>
    </row>
    <row r="1078" spans="14:17" x14ac:dyDescent="0.3">
      <c r="N1078" s="131"/>
      <c r="O1078" s="131"/>
      <c r="P1078" s="131"/>
      <c r="Q1078" s="131"/>
    </row>
    <row r="1079" spans="14:17" x14ac:dyDescent="0.3">
      <c r="N1079" s="131"/>
      <c r="O1079" s="131"/>
      <c r="P1079" s="131"/>
      <c r="Q1079" s="131"/>
    </row>
    <row r="1080" spans="14:17" x14ac:dyDescent="0.3">
      <c r="N1080" s="131"/>
      <c r="O1080" s="131"/>
      <c r="P1080" s="131"/>
      <c r="Q1080" s="131"/>
    </row>
    <row r="1081" spans="14:17" x14ac:dyDescent="0.3">
      <c r="N1081" s="131"/>
      <c r="O1081" s="131"/>
      <c r="P1081" s="131"/>
      <c r="Q1081" s="131"/>
    </row>
    <row r="1082" spans="14:17" x14ac:dyDescent="0.3">
      <c r="N1082" s="131"/>
      <c r="O1082" s="131"/>
      <c r="P1082" s="131"/>
      <c r="Q1082" s="131"/>
    </row>
    <row r="1083" spans="14:17" x14ac:dyDescent="0.3">
      <c r="N1083" s="131"/>
      <c r="O1083" s="131"/>
      <c r="P1083" s="131"/>
      <c r="Q1083" s="131"/>
    </row>
    <row r="1084" spans="14:17" x14ac:dyDescent="0.3">
      <c r="N1084" s="131"/>
      <c r="O1084" s="131"/>
      <c r="P1084" s="131"/>
      <c r="Q1084" s="131"/>
    </row>
    <row r="1085" spans="14:17" x14ac:dyDescent="0.3">
      <c r="N1085" s="131"/>
      <c r="O1085" s="131"/>
      <c r="P1085" s="131"/>
      <c r="Q1085" s="131"/>
    </row>
    <row r="1086" spans="14:17" x14ac:dyDescent="0.3">
      <c r="N1086" s="131"/>
      <c r="O1086" s="131"/>
      <c r="P1086" s="131"/>
      <c r="Q1086" s="131"/>
    </row>
    <row r="1087" spans="14:17" x14ac:dyDescent="0.3">
      <c r="N1087" s="131"/>
      <c r="O1087" s="131"/>
      <c r="P1087" s="131"/>
      <c r="Q1087" s="131"/>
    </row>
    <row r="1088" spans="14:17" x14ac:dyDescent="0.3">
      <c r="N1088" s="131"/>
      <c r="O1088" s="131"/>
      <c r="P1088" s="131"/>
      <c r="Q1088" s="131"/>
    </row>
    <row r="1089" spans="14:17" x14ac:dyDescent="0.3">
      <c r="N1089" s="131"/>
      <c r="O1089" s="131"/>
      <c r="P1089" s="131"/>
      <c r="Q1089" s="131"/>
    </row>
    <row r="1090" spans="14:17" x14ac:dyDescent="0.3">
      <c r="N1090" s="131"/>
      <c r="O1090" s="131"/>
      <c r="P1090" s="131"/>
      <c r="Q1090" s="131"/>
    </row>
    <row r="1091" spans="14:17" x14ac:dyDescent="0.3">
      <c r="N1091" s="131"/>
      <c r="O1091" s="131"/>
      <c r="P1091" s="131"/>
      <c r="Q1091" s="131"/>
    </row>
    <row r="1092" spans="14:17" x14ac:dyDescent="0.3">
      <c r="N1092" s="131"/>
      <c r="O1092" s="131"/>
      <c r="P1092" s="131"/>
      <c r="Q1092" s="131"/>
    </row>
    <row r="1093" spans="14:17" x14ac:dyDescent="0.3">
      <c r="N1093" s="131"/>
      <c r="O1093" s="131"/>
      <c r="P1093" s="131"/>
      <c r="Q1093" s="131"/>
    </row>
    <row r="1094" spans="14:17" x14ac:dyDescent="0.3">
      <c r="N1094" s="131"/>
      <c r="O1094" s="131"/>
      <c r="P1094" s="131"/>
      <c r="Q1094" s="131"/>
    </row>
    <row r="1095" spans="14:17" x14ac:dyDescent="0.3">
      <c r="N1095" s="131"/>
      <c r="O1095" s="131"/>
      <c r="P1095" s="131"/>
      <c r="Q1095" s="131"/>
    </row>
    <row r="1096" spans="14:17" x14ac:dyDescent="0.3">
      <c r="N1096" s="131"/>
      <c r="O1096" s="131"/>
      <c r="P1096" s="131"/>
      <c r="Q1096" s="131"/>
    </row>
    <row r="1097" spans="14:17" x14ac:dyDescent="0.3">
      <c r="N1097" s="131"/>
      <c r="O1097" s="131"/>
      <c r="P1097" s="131"/>
      <c r="Q1097" s="131"/>
    </row>
    <row r="1098" spans="14:17" x14ac:dyDescent="0.3">
      <c r="N1098" s="131"/>
      <c r="O1098" s="131"/>
      <c r="P1098" s="131"/>
      <c r="Q1098" s="131"/>
    </row>
    <row r="1099" spans="14:17" x14ac:dyDescent="0.3">
      <c r="N1099" s="131"/>
      <c r="O1099" s="131"/>
      <c r="P1099" s="131"/>
      <c r="Q1099" s="131"/>
    </row>
    <row r="1100" spans="14:17" x14ac:dyDescent="0.3">
      <c r="N1100" s="131"/>
      <c r="O1100" s="131"/>
      <c r="P1100" s="131"/>
      <c r="Q1100" s="131"/>
    </row>
    <row r="1101" spans="14:17" x14ac:dyDescent="0.3">
      <c r="N1101" s="131"/>
      <c r="O1101" s="131"/>
      <c r="P1101" s="131"/>
      <c r="Q1101" s="131"/>
    </row>
    <row r="1102" spans="14:17" x14ac:dyDescent="0.3">
      <c r="N1102" s="131"/>
      <c r="O1102" s="131"/>
      <c r="P1102" s="131"/>
      <c r="Q1102" s="131"/>
    </row>
    <row r="1103" spans="14:17" x14ac:dyDescent="0.3">
      <c r="N1103" s="131"/>
      <c r="O1103" s="131"/>
      <c r="P1103" s="131"/>
      <c r="Q1103" s="131"/>
    </row>
    <row r="1104" spans="14:17" x14ac:dyDescent="0.3">
      <c r="N1104" s="131"/>
      <c r="O1104" s="131"/>
      <c r="P1104" s="131"/>
      <c r="Q1104" s="131"/>
    </row>
    <row r="1105" spans="14:17" x14ac:dyDescent="0.3">
      <c r="N1105" s="131"/>
      <c r="O1105" s="131"/>
      <c r="P1105" s="131"/>
      <c r="Q1105" s="131"/>
    </row>
    <row r="1106" spans="14:17" x14ac:dyDescent="0.3">
      <c r="N1106" s="131"/>
      <c r="O1106" s="131"/>
      <c r="P1106" s="131"/>
      <c r="Q1106" s="131"/>
    </row>
    <row r="1107" spans="14:17" x14ac:dyDescent="0.3">
      <c r="N1107" s="131"/>
      <c r="O1107" s="131"/>
      <c r="P1107" s="131"/>
      <c r="Q1107" s="131"/>
    </row>
    <row r="1108" spans="14:17" x14ac:dyDescent="0.3">
      <c r="N1108" s="131"/>
      <c r="O1108" s="131"/>
      <c r="P1108" s="131"/>
      <c r="Q1108" s="131"/>
    </row>
    <row r="1109" spans="14:17" x14ac:dyDescent="0.3">
      <c r="N1109" s="131"/>
      <c r="O1109" s="131"/>
      <c r="P1109" s="131"/>
      <c r="Q1109" s="131"/>
    </row>
    <row r="1110" spans="14:17" x14ac:dyDescent="0.3">
      <c r="N1110" s="131"/>
      <c r="O1110" s="131"/>
      <c r="P1110" s="131"/>
      <c r="Q1110" s="131"/>
    </row>
    <row r="1111" spans="14:17" x14ac:dyDescent="0.3">
      <c r="N1111" s="131"/>
      <c r="O1111" s="131"/>
      <c r="P1111" s="131"/>
      <c r="Q1111" s="131"/>
    </row>
    <row r="1112" spans="14:17" x14ac:dyDescent="0.3">
      <c r="N1112" s="131"/>
      <c r="O1112" s="131"/>
      <c r="P1112" s="131"/>
      <c r="Q1112" s="131"/>
    </row>
    <row r="1113" spans="14:17" x14ac:dyDescent="0.3">
      <c r="N1113" s="131"/>
      <c r="O1113" s="131"/>
      <c r="P1113" s="131"/>
      <c r="Q1113" s="131"/>
    </row>
    <row r="1114" spans="14:17" x14ac:dyDescent="0.3">
      <c r="N1114" s="131"/>
      <c r="O1114" s="131"/>
      <c r="P1114" s="131"/>
      <c r="Q1114" s="131"/>
    </row>
    <row r="1115" spans="14:17" x14ac:dyDescent="0.3">
      <c r="N1115" s="131"/>
      <c r="O1115" s="131"/>
      <c r="P1115" s="131"/>
      <c r="Q1115" s="131"/>
    </row>
    <row r="1116" spans="14:17" x14ac:dyDescent="0.3">
      <c r="N1116" s="131"/>
      <c r="O1116" s="131"/>
      <c r="P1116" s="131"/>
      <c r="Q1116" s="131"/>
    </row>
    <row r="1117" spans="14:17" x14ac:dyDescent="0.3">
      <c r="N1117" s="131"/>
      <c r="O1117" s="131"/>
      <c r="P1117" s="131"/>
      <c r="Q1117" s="131"/>
    </row>
    <row r="1118" spans="14:17" x14ac:dyDescent="0.3">
      <c r="N1118" s="131"/>
      <c r="O1118" s="131"/>
      <c r="P1118" s="131"/>
      <c r="Q1118" s="131"/>
    </row>
    <row r="1119" spans="14:17" x14ac:dyDescent="0.3">
      <c r="N1119" s="131"/>
      <c r="O1119" s="131"/>
      <c r="P1119" s="131"/>
      <c r="Q1119" s="131"/>
    </row>
    <row r="1120" spans="14:17" x14ac:dyDescent="0.3">
      <c r="N1120" s="131"/>
      <c r="O1120" s="131"/>
      <c r="P1120" s="131"/>
      <c r="Q1120" s="131"/>
    </row>
    <row r="1121" spans="14:17" x14ac:dyDescent="0.3">
      <c r="N1121" s="131"/>
      <c r="O1121" s="131"/>
      <c r="P1121" s="131"/>
      <c r="Q1121" s="131"/>
    </row>
    <row r="1122" spans="14:17" x14ac:dyDescent="0.3">
      <c r="N1122" s="131"/>
      <c r="O1122" s="131"/>
      <c r="P1122" s="131"/>
      <c r="Q1122" s="131"/>
    </row>
    <row r="1123" spans="14:17" x14ac:dyDescent="0.3">
      <c r="N1123" s="131"/>
      <c r="O1123" s="131"/>
      <c r="P1123" s="131"/>
      <c r="Q1123" s="131"/>
    </row>
    <row r="1124" spans="14:17" x14ac:dyDescent="0.3">
      <c r="N1124" s="131"/>
      <c r="O1124" s="131"/>
      <c r="P1124" s="131"/>
      <c r="Q1124" s="131"/>
    </row>
    <row r="1125" spans="14:17" x14ac:dyDescent="0.3">
      <c r="N1125" s="131"/>
      <c r="O1125" s="131"/>
      <c r="P1125" s="131"/>
      <c r="Q1125" s="131"/>
    </row>
    <row r="1126" spans="14:17" x14ac:dyDescent="0.3">
      <c r="N1126" s="131"/>
      <c r="O1126" s="131"/>
      <c r="P1126" s="131"/>
      <c r="Q1126" s="131"/>
    </row>
    <row r="1127" spans="14:17" x14ac:dyDescent="0.3">
      <c r="N1127" s="131"/>
      <c r="O1127" s="131"/>
      <c r="P1127" s="131"/>
      <c r="Q1127" s="131"/>
    </row>
    <row r="1128" spans="14:17" x14ac:dyDescent="0.3">
      <c r="N1128" s="131"/>
      <c r="O1128" s="131"/>
      <c r="P1128" s="131"/>
      <c r="Q1128" s="131"/>
    </row>
    <row r="1129" spans="14:17" x14ac:dyDescent="0.3">
      <c r="N1129" s="131"/>
      <c r="O1129" s="131"/>
      <c r="P1129" s="131"/>
      <c r="Q1129" s="131"/>
    </row>
    <row r="1130" spans="14:17" x14ac:dyDescent="0.3">
      <c r="N1130" s="131"/>
      <c r="O1130" s="131"/>
      <c r="P1130" s="131"/>
      <c r="Q1130" s="131"/>
    </row>
    <row r="1131" spans="14:17" x14ac:dyDescent="0.3">
      <c r="N1131" s="131"/>
      <c r="O1131" s="131"/>
      <c r="P1131" s="131"/>
      <c r="Q1131" s="131"/>
    </row>
    <row r="1132" spans="14:17" x14ac:dyDescent="0.3">
      <c r="N1132" s="131"/>
      <c r="O1132" s="131"/>
      <c r="P1132" s="131"/>
      <c r="Q1132" s="131"/>
    </row>
    <row r="1133" spans="14:17" x14ac:dyDescent="0.3">
      <c r="N1133" s="131"/>
      <c r="O1133" s="131"/>
      <c r="P1133" s="131"/>
      <c r="Q1133" s="131"/>
    </row>
    <row r="1134" spans="14:17" x14ac:dyDescent="0.3">
      <c r="N1134" s="131"/>
      <c r="O1134" s="131"/>
      <c r="P1134" s="131"/>
      <c r="Q1134" s="131"/>
    </row>
    <row r="1135" spans="14:17" x14ac:dyDescent="0.3">
      <c r="N1135" s="131"/>
      <c r="O1135" s="131"/>
      <c r="P1135" s="131"/>
      <c r="Q1135" s="131"/>
    </row>
    <row r="1136" spans="14:17" x14ac:dyDescent="0.3">
      <c r="N1136" s="131"/>
      <c r="O1136" s="131"/>
      <c r="P1136" s="131"/>
      <c r="Q1136" s="131"/>
    </row>
    <row r="1137" spans="14:17" x14ac:dyDescent="0.3">
      <c r="N1137" s="131"/>
      <c r="O1137" s="131"/>
      <c r="P1137" s="131"/>
      <c r="Q1137" s="131"/>
    </row>
    <row r="1138" spans="14:17" x14ac:dyDescent="0.3">
      <c r="N1138" s="131"/>
      <c r="O1138" s="131"/>
      <c r="P1138" s="131"/>
      <c r="Q1138" s="131"/>
    </row>
    <row r="1139" spans="14:17" x14ac:dyDescent="0.3">
      <c r="N1139" s="131"/>
      <c r="O1139" s="131"/>
      <c r="P1139" s="131"/>
      <c r="Q1139" s="131"/>
    </row>
    <row r="1140" spans="14:17" x14ac:dyDescent="0.3">
      <c r="N1140" s="131"/>
      <c r="O1140" s="131"/>
      <c r="P1140" s="131"/>
      <c r="Q1140" s="131"/>
    </row>
    <row r="1141" spans="14:17" x14ac:dyDescent="0.3">
      <c r="N1141" s="131"/>
      <c r="O1141" s="131"/>
      <c r="P1141" s="131"/>
      <c r="Q1141" s="131"/>
    </row>
    <row r="1142" spans="14:17" x14ac:dyDescent="0.3">
      <c r="N1142" s="131"/>
      <c r="O1142" s="131"/>
      <c r="P1142" s="131"/>
      <c r="Q1142" s="131"/>
    </row>
    <row r="1143" spans="14:17" x14ac:dyDescent="0.3">
      <c r="N1143" s="131"/>
      <c r="O1143" s="131"/>
      <c r="P1143" s="131"/>
      <c r="Q1143" s="131"/>
    </row>
    <row r="1144" spans="14:17" x14ac:dyDescent="0.3">
      <c r="N1144" s="131"/>
      <c r="O1144" s="131"/>
      <c r="P1144" s="131"/>
      <c r="Q1144" s="131"/>
    </row>
    <row r="1145" spans="14:17" x14ac:dyDescent="0.3">
      <c r="N1145" s="131"/>
      <c r="O1145" s="131"/>
      <c r="P1145" s="131"/>
      <c r="Q1145" s="131"/>
    </row>
    <row r="1146" spans="14:17" x14ac:dyDescent="0.3">
      <c r="N1146" s="131"/>
      <c r="O1146" s="131"/>
      <c r="P1146" s="131"/>
      <c r="Q1146" s="131"/>
    </row>
    <row r="1147" spans="14:17" x14ac:dyDescent="0.3">
      <c r="N1147" s="131"/>
      <c r="O1147" s="131"/>
      <c r="P1147" s="131"/>
      <c r="Q1147" s="131"/>
    </row>
    <row r="1148" spans="14:17" x14ac:dyDescent="0.3">
      <c r="N1148" s="131"/>
      <c r="O1148" s="131"/>
      <c r="P1148" s="131"/>
      <c r="Q1148" s="131"/>
    </row>
    <row r="1149" spans="14:17" x14ac:dyDescent="0.3">
      <c r="N1149" s="131"/>
      <c r="O1149" s="131"/>
      <c r="P1149" s="131"/>
      <c r="Q1149" s="131"/>
    </row>
    <row r="1150" spans="14:17" x14ac:dyDescent="0.3">
      <c r="N1150" s="131"/>
      <c r="O1150" s="131"/>
      <c r="P1150" s="131"/>
      <c r="Q1150" s="131"/>
    </row>
    <row r="1151" spans="14:17" x14ac:dyDescent="0.3">
      <c r="N1151" s="131"/>
      <c r="O1151" s="131"/>
      <c r="P1151" s="131"/>
      <c r="Q1151" s="131"/>
    </row>
    <row r="1152" spans="14:17" x14ac:dyDescent="0.3">
      <c r="N1152" s="131"/>
      <c r="O1152" s="131"/>
      <c r="P1152" s="131"/>
      <c r="Q1152" s="131"/>
    </row>
    <row r="1153" spans="14:17" x14ac:dyDescent="0.3">
      <c r="N1153" s="131"/>
      <c r="O1153" s="131"/>
      <c r="P1153" s="131"/>
      <c r="Q1153" s="131"/>
    </row>
    <row r="1154" spans="14:17" x14ac:dyDescent="0.3">
      <c r="N1154" s="131"/>
      <c r="O1154" s="131"/>
      <c r="P1154" s="131"/>
      <c r="Q1154" s="131"/>
    </row>
    <row r="1155" spans="14:17" x14ac:dyDescent="0.3">
      <c r="N1155" s="131"/>
      <c r="O1155" s="131"/>
      <c r="P1155" s="131"/>
      <c r="Q1155" s="131"/>
    </row>
    <row r="1156" spans="14:17" x14ac:dyDescent="0.3">
      <c r="N1156" s="131"/>
      <c r="O1156" s="131"/>
      <c r="P1156" s="131"/>
      <c r="Q1156" s="131"/>
    </row>
    <row r="1157" spans="14:17" x14ac:dyDescent="0.3">
      <c r="N1157" s="131"/>
      <c r="O1157" s="131"/>
      <c r="P1157" s="131"/>
      <c r="Q1157" s="131"/>
    </row>
    <row r="1158" spans="14:17" x14ac:dyDescent="0.3">
      <c r="N1158" s="131"/>
      <c r="O1158" s="131"/>
      <c r="P1158" s="131"/>
      <c r="Q1158" s="131"/>
    </row>
    <row r="1159" spans="14:17" x14ac:dyDescent="0.3">
      <c r="N1159" s="131"/>
      <c r="O1159" s="131"/>
      <c r="P1159" s="131"/>
      <c r="Q1159" s="131"/>
    </row>
    <row r="1160" spans="14:17" x14ac:dyDescent="0.3">
      <c r="N1160" s="131"/>
      <c r="O1160" s="131"/>
      <c r="P1160" s="131"/>
      <c r="Q1160" s="131"/>
    </row>
    <row r="1161" spans="14:17" x14ac:dyDescent="0.3">
      <c r="N1161" s="131"/>
      <c r="O1161" s="131"/>
      <c r="P1161" s="131"/>
      <c r="Q1161" s="131"/>
    </row>
    <row r="1162" spans="14:17" x14ac:dyDescent="0.3">
      <c r="N1162" s="131"/>
      <c r="O1162" s="131"/>
      <c r="P1162" s="131"/>
      <c r="Q1162" s="131"/>
    </row>
    <row r="1163" spans="14:17" x14ac:dyDescent="0.3">
      <c r="N1163" s="131"/>
      <c r="O1163" s="131"/>
      <c r="P1163" s="131"/>
      <c r="Q1163" s="131"/>
    </row>
    <row r="1164" spans="14:17" x14ac:dyDescent="0.3">
      <c r="N1164" s="131"/>
      <c r="O1164" s="131"/>
      <c r="P1164" s="131"/>
      <c r="Q1164" s="131"/>
    </row>
    <row r="1165" spans="14:17" x14ac:dyDescent="0.3">
      <c r="N1165" s="131"/>
      <c r="O1165" s="131"/>
      <c r="P1165" s="131"/>
      <c r="Q1165" s="131"/>
    </row>
    <row r="1166" spans="14:17" x14ac:dyDescent="0.3">
      <c r="N1166" s="131"/>
      <c r="O1166" s="131"/>
      <c r="P1166" s="131"/>
      <c r="Q1166" s="131"/>
    </row>
    <row r="1167" spans="14:17" x14ac:dyDescent="0.3">
      <c r="N1167" s="131"/>
      <c r="O1167" s="131"/>
      <c r="P1167" s="131"/>
      <c r="Q1167" s="131"/>
    </row>
    <row r="1168" spans="14:17" x14ac:dyDescent="0.3">
      <c r="N1168" s="131"/>
      <c r="O1168" s="131"/>
      <c r="P1168" s="131"/>
      <c r="Q1168" s="131"/>
    </row>
    <row r="1169" spans="14:17" x14ac:dyDescent="0.3">
      <c r="N1169" s="131"/>
      <c r="O1169" s="131"/>
      <c r="P1169" s="131"/>
      <c r="Q1169" s="131"/>
    </row>
    <row r="1170" spans="14:17" x14ac:dyDescent="0.3">
      <c r="N1170" s="131"/>
      <c r="O1170" s="131"/>
      <c r="P1170" s="131"/>
      <c r="Q1170" s="131"/>
    </row>
    <row r="1171" spans="14:17" x14ac:dyDescent="0.3">
      <c r="N1171" s="131"/>
      <c r="O1171" s="131"/>
      <c r="P1171" s="131"/>
      <c r="Q1171" s="131"/>
    </row>
    <row r="1172" spans="14:17" x14ac:dyDescent="0.3">
      <c r="N1172" s="131"/>
      <c r="O1172" s="131"/>
      <c r="P1172" s="131"/>
      <c r="Q1172" s="131"/>
    </row>
    <row r="1173" spans="14:17" x14ac:dyDescent="0.3">
      <c r="N1173" s="131"/>
      <c r="O1173" s="131"/>
      <c r="P1173" s="131"/>
      <c r="Q1173" s="131"/>
    </row>
    <row r="1174" spans="14:17" x14ac:dyDescent="0.3">
      <c r="N1174" s="131"/>
      <c r="O1174" s="131"/>
      <c r="P1174" s="131"/>
      <c r="Q1174" s="131"/>
    </row>
    <row r="1175" spans="14:17" x14ac:dyDescent="0.3">
      <c r="N1175" s="131"/>
      <c r="O1175" s="131"/>
      <c r="P1175" s="131"/>
      <c r="Q1175" s="131"/>
    </row>
    <row r="1176" spans="14:17" x14ac:dyDescent="0.3">
      <c r="N1176" s="131"/>
      <c r="O1176" s="131"/>
      <c r="P1176" s="131"/>
      <c r="Q1176" s="131"/>
    </row>
    <row r="1177" spans="14:17" x14ac:dyDescent="0.3">
      <c r="N1177" s="131"/>
      <c r="O1177" s="131"/>
      <c r="P1177" s="131"/>
      <c r="Q1177" s="131"/>
    </row>
    <row r="1178" spans="14:17" x14ac:dyDescent="0.3">
      <c r="N1178" s="131"/>
      <c r="O1178" s="131"/>
      <c r="P1178" s="131"/>
      <c r="Q1178" s="131"/>
    </row>
    <row r="1179" spans="14:17" x14ac:dyDescent="0.3">
      <c r="N1179" s="131"/>
      <c r="O1179" s="131"/>
      <c r="P1179" s="131"/>
      <c r="Q1179" s="131"/>
    </row>
    <row r="1180" spans="14:17" x14ac:dyDescent="0.3">
      <c r="N1180" s="131"/>
      <c r="O1180" s="131"/>
      <c r="P1180" s="131"/>
      <c r="Q1180" s="131"/>
    </row>
    <row r="1181" spans="14:17" x14ac:dyDescent="0.3">
      <c r="N1181" s="131"/>
      <c r="O1181" s="131"/>
      <c r="P1181" s="131"/>
      <c r="Q1181" s="131"/>
    </row>
    <row r="1182" spans="14:17" x14ac:dyDescent="0.3">
      <c r="N1182" s="131"/>
      <c r="O1182" s="131"/>
      <c r="P1182" s="131"/>
      <c r="Q1182" s="131"/>
    </row>
    <row r="1183" spans="14:17" x14ac:dyDescent="0.3">
      <c r="N1183" s="131"/>
      <c r="O1183" s="131"/>
      <c r="P1183" s="131"/>
      <c r="Q1183" s="131"/>
    </row>
    <row r="1184" spans="14:17" x14ac:dyDescent="0.3">
      <c r="N1184" s="131"/>
      <c r="O1184" s="131"/>
      <c r="P1184" s="131"/>
      <c r="Q1184" s="131"/>
    </row>
    <row r="1185" spans="14:17" x14ac:dyDescent="0.3">
      <c r="N1185" s="131"/>
      <c r="O1185" s="131"/>
      <c r="P1185" s="131"/>
      <c r="Q1185" s="131"/>
    </row>
    <row r="1186" spans="14:17" x14ac:dyDescent="0.3">
      <c r="N1186" s="131"/>
      <c r="O1186" s="131"/>
      <c r="P1186" s="131"/>
      <c r="Q1186" s="131"/>
    </row>
    <row r="1187" spans="14:17" x14ac:dyDescent="0.3">
      <c r="N1187" s="131"/>
      <c r="O1187" s="131"/>
      <c r="P1187" s="131"/>
      <c r="Q1187" s="131"/>
    </row>
    <row r="1188" spans="14:17" x14ac:dyDescent="0.3">
      <c r="N1188" s="131"/>
      <c r="O1188" s="131"/>
      <c r="P1188" s="131"/>
      <c r="Q1188" s="131"/>
    </row>
    <row r="1189" spans="14:17" x14ac:dyDescent="0.3">
      <c r="N1189" s="131"/>
      <c r="O1189" s="131"/>
      <c r="P1189" s="131"/>
      <c r="Q1189" s="131"/>
    </row>
    <row r="1190" spans="14:17" x14ac:dyDescent="0.3">
      <c r="N1190" s="131"/>
      <c r="O1190" s="131"/>
      <c r="P1190" s="131"/>
      <c r="Q1190" s="131"/>
    </row>
    <row r="1191" spans="14:17" x14ac:dyDescent="0.3">
      <c r="N1191" s="131"/>
      <c r="O1191" s="131"/>
      <c r="P1191" s="131"/>
      <c r="Q1191" s="131"/>
    </row>
    <row r="1192" spans="14:17" x14ac:dyDescent="0.3">
      <c r="N1192" s="131"/>
      <c r="O1192" s="131"/>
      <c r="P1192" s="131"/>
      <c r="Q1192" s="131"/>
    </row>
    <row r="1193" spans="14:17" x14ac:dyDescent="0.3">
      <c r="N1193" s="131"/>
      <c r="O1193" s="131"/>
      <c r="P1193" s="131"/>
      <c r="Q1193" s="131"/>
    </row>
    <row r="1194" spans="14:17" x14ac:dyDescent="0.3">
      <c r="N1194" s="131"/>
      <c r="O1194" s="131"/>
      <c r="P1194" s="131"/>
      <c r="Q1194" s="131"/>
    </row>
    <row r="1195" spans="14:17" x14ac:dyDescent="0.3">
      <c r="N1195" s="131"/>
      <c r="O1195" s="131"/>
      <c r="P1195" s="131"/>
      <c r="Q1195" s="131"/>
    </row>
    <row r="1196" spans="14:17" x14ac:dyDescent="0.3">
      <c r="N1196" s="131"/>
      <c r="O1196" s="131"/>
      <c r="P1196" s="131"/>
      <c r="Q1196" s="131"/>
    </row>
    <row r="1197" spans="14:17" x14ac:dyDescent="0.3">
      <c r="N1197" s="131"/>
      <c r="O1197" s="131"/>
      <c r="P1197" s="131"/>
      <c r="Q1197" s="131"/>
    </row>
    <row r="1198" spans="14:17" x14ac:dyDescent="0.3">
      <c r="N1198" s="131"/>
      <c r="O1198" s="131"/>
      <c r="P1198" s="131"/>
      <c r="Q1198" s="131"/>
    </row>
    <row r="1199" spans="14:17" x14ac:dyDescent="0.3">
      <c r="N1199" s="131"/>
      <c r="O1199" s="131"/>
      <c r="P1199" s="131"/>
      <c r="Q1199" s="131"/>
    </row>
    <row r="1200" spans="14:17" x14ac:dyDescent="0.3">
      <c r="N1200" s="131"/>
      <c r="O1200" s="131"/>
      <c r="P1200" s="131"/>
      <c r="Q1200" s="131"/>
    </row>
    <row r="1201" spans="14:17" x14ac:dyDescent="0.3">
      <c r="N1201" s="131"/>
      <c r="O1201" s="131"/>
      <c r="P1201" s="131"/>
      <c r="Q1201" s="131"/>
    </row>
    <row r="1202" spans="14:17" x14ac:dyDescent="0.3">
      <c r="N1202" s="131"/>
      <c r="O1202" s="131"/>
      <c r="P1202" s="131"/>
      <c r="Q1202" s="131"/>
    </row>
    <row r="1203" spans="14:17" x14ac:dyDescent="0.3">
      <c r="N1203" s="131"/>
      <c r="O1203" s="131"/>
      <c r="P1203" s="131"/>
      <c r="Q1203" s="131"/>
    </row>
    <row r="1204" spans="14:17" x14ac:dyDescent="0.3">
      <c r="N1204" s="131"/>
      <c r="O1204" s="131"/>
      <c r="P1204" s="131"/>
      <c r="Q1204" s="131"/>
    </row>
    <row r="1205" spans="14:17" x14ac:dyDescent="0.3">
      <c r="N1205" s="131"/>
      <c r="O1205" s="131"/>
      <c r="P1205" s="131"/>
      <c r="Q1205" s="131"/>
    </row>
    <row r="1206" spans="14:17" x14ac:dyDescent="0.3">
      <c r="N1206" s="131"/>
      <c r="O1206" s="131"/>
      <c r="P1206" s="131"/>
      <c r="Q1206" s="131"/>
    </row>
    <row r="1207" spans="14:17" x14ac:dyDescent="0.3">
      <c r="N1207" s="131"/>
      <c r="O1207" s="131"/>
      <c r="P1207" s="131"/>
      <c r="Q1207" s="131"/>
    </row>
    <row r="1208" spans="14:17" x14ac:dyDescent="0.3">
      <c r="N1208" s="131"/>
      <c r="O1208" s="131"/>
      <c r="P1208" s="131"/>
      <c r="Q1208" s="131"/>
    </row>
    <row r="1209" spans="14:17" x14ac:dyDescent="0.3">
      <c r="N1209" s="131"/>
      <c r="O1209" s="131"/>
      <c r="P1209" s="131"/>
      <c r="Q1209" s="131"/>
    </row>
    <row r="1210" spans="14:17" x14ac:dyDescent="0.3">
      <c r="N1210" s="131"/>
      <c r="O1210" s="131"/>
      <c r="P1210" s="131"/>
      <c r="Q1210" s="131"/>
    </row>
    <row r="1211" spans="14:17" x14ac:dyDescent="0.3">
      <c r="N1211" s="131"/>
      <c r="O1211" s="131"/>
      <c r="P1211" s="131"/>
      <c r="Q1211" s="131"/>
    </row>
    <row r="1212" spans="14:17" x14ac:dyDescent="0.3">
      <c r="N1212" s="131"/>
      <c r="O1212" s="131"/>
      <c r="P1212" s="131"/>
      <c r="Q1212" s="131"/>
    </row>
    <row r="1213" spans="14:17" x14ac:dyDescent="0.3">
      <c r="N1213" s="131"/>
      <c r="O1213" s="131"/>
      <c r="P1213" s="131"/>
      <c r="Q1213" s="131"/>
    </row>
    <row r="1214" spans="14:17" x14ac:dyDescent="0.3">
      <c r="N1214" s="131"/>
      <c r="O1214" s="131"/>
      <c r="P1214" s="131"/>
      <c r="Q1214" s="131"/>
    </row>
    <row r="1215" spans="14:17" x14ac:dyDescent="0.3">
      <c r="N1215" s="131"/>
      <c r="O1215" s="131"/>
      <c r="P1215" s="131"/>
      <c r="Q1215" s="131"/>
    </row>
    <row r="1216" spans="14:17" x14ac:dyDescent="0.3">
      <c r="N1216" s="131"/>
      <c r="O1216" s="131"/>
      <c r="P1216" s="131"/>
      <c r="Q1216" s="131"/>
    </row>
    <row r="1217" spans="14:17" x14ac:dyDescent="0.3">
      <c r="N1217" s="131"/>
      <c r="O1217" s="131"/>
      <c r="P1217" s="131"/>
      <c r="Q1217" s="131"/>
    </row>
    <row r="1218" spans="14:17" x14ac:dyDescent="0.3">
      <c r="N1218" s="131"/>
      <c r="O1218" s="131"/>
      <c r="P1218" s="131"/>
      <c r="Q1218" s="131"/>
    </row>
    <row r="1219" spans="14:17" x14ac:dyDescent="0.3">
      <c r="N1219" s="131"/>
      <c r="O1219" s="131"/>
      <c r="P1219" s="131"/>
      <c r="Q1219" s="131"/>
    </row>
    <row r="1220" spans="14:17" x14ac:dyDescent="0.3">
      <c r="N1220" s="131"/>
      <c r="O1220" s="131"/>
      <c r="P1220" s="131"/>
      <c r="Q1220" s="131"/>
    </row>
    <row r="1221" spans="14:17" x14ac:dyDescent="0.3">
      <c r="N1221" s="131"/>
      <c r="O1221" s="131"/>
      <c r="P1221" s="131"/>
      <c r="Q1221" s="131"/>
    </row>
    <row r="1222" spans="14:17" x14ac:dyDescent="0.3">
      <c r="N1222" s="131"/>
      <c r="O1222" s="131"/>
      <c r="P1222" s="131"/>
      <c r="Q1222" s="131"/>
    </row>
    <row r="1223" spans="14:17" x14ac:dyDescent="0.3">
      <c r="N1223" s="131"/>
      <c r="O1223" s="131"/>
      <c r="P1223" s="131"/>
      <c r="Q1223" s="131"/>
    </row>
    <row r="1224" spans="14:17" x14ac:dyDescent="0.3">
      <c r="N1224" s="131"/>
      <c r="O1224" s="131"/>
      <c r="P1224" s="131"/>
      <c r="Q1224" s="131"/>
    </row>
    <row r="1225" spans="14:17" x14ac:dyDescent="0.3">
      <c r="N1225" s="131"/>
      <c r="O1225" s="131"/>
      <c r="P1225" s="131"/>
      <c r="Q1225" s="131"/>
    </row>
    <row r="1226" spans="14:17" x14ac:dyDescent="0.3">
      <c r="N1226" s="131"/>
      <c r="O1226" s="131"/>
      <c r="P1226" s="131"/>
      <c r="Q1226" s="131"/>
    </row>
    <row r="1227" spans="14:17" x14ac:dyDescent="0.3">
      <c r="N1227" s="131"/>
      <c r="O1227" s="131"/>
      <c r="P1227" s="131"/>
      <c r="Q1227" s="131"/>
    </row>
    <row r="1228" spans="14:17" x14ac:dyDescent="0.3">
      <c r="N1228" s="131"/>
      <c r="O1228" s="131"/>
      <c r="P1228" s="131"/>
      <c r="Q1228" s="131"/>
    </row>
    <row r="1229" spans="14:17" x14ac:dyDescent="0.3">
      <c r="N1229" s="131"/>
      <c r="O1229" s="131"/>
      <c r="P1229" s="131"/>
      <c r="Q1229" s="131"/>
    </row>
    <row r="1230" spans="14:17" x14ac:dyDescent="0.3">
      <c r="N1230" s="131"/>
      <c r="O1230" s="131"/>
      <c r="P1230" s="131"/>
      <c r="Q1230" s="131"/>
    </row>
    <row r="1231" spans="14:17" x14ac:dyDescent="0.3">
      <c r="N1231" s="131"/>
      <c r="O1231" s="131"/>
      <c r="P1231" s="131"/>
      <c r="Q1231" s="131"/>
    </row>
    <row r="1232" spans="14:17" x14ac:dyDescent="0.3">
      <c r="N1232" s="131"/>
      <c r="O1232" s="131"/>
      <c r="P1232" s="131"/>
      <c r="Q1232" s="131"/>
    </row>
    <row r="1233" spans="14:17" x14ac:dyDescent="0.3">
      <c r="N1233" s="131"/>
      <c r="O1233" s="131"/>
      <c r="P1233" s="131"/>
      <c r="Q1233" s="131"/>
    </row>
    <row r="1234" spans="14:17" x14ac:dyDescent="0.3">
      <c r="N1234" s="131"/>
      <c r="O1234" s="131"/>
      <c r="P1234" s="131"/>
      <c r="Q1234" s="131"/>
    </row>
    <row r="1235" spans="14:17" x14ac:dyDescent="0.3">
      <c r="N1235" s="131"/>
      <c r="O1235" s="131"/>
      <c r="P1235" s="131"/>
      <c r="Q1235" s="131"/>
    </row>
    <row r="1236" spans="14:17" x14ac:dyDescent="0.3">
      <c r="N1236" s="131"/>
      <c r="O1236" s="131"/>
      <c r="P1236" s="131"/>
      <c r="Q1236" s="131"/>
    </row>
    <row r="1237" spans="14:17" x14ac:dyDescent="0.3">
      <c r="N1237" s="131"/>
      <c r="O1237" s="131"/>
      <c r="P1237" s="131"/>
      <c r="Q1237" s="131"/>
    </row>
    <row r="1238" spans="14:17" x14ac:dyDescent="0.3">
      <c r="N1238" s="131"/>
      <c r="O1238" s="131"/>
      <c r="P1238" s="131"/>
      <c r="Q1238" s="131"/>
    </row>
    <row r="1239" spans="14:17" x14ac:dyDescent="0.3">
      <c r="N1239" s="131"/>
      <c r="O1239" s="131"/>
      <c r="P1239" s="131"/>
      <c r="Q1239" s="131"/>
    </row>
    <row r="1240" spans="14:17" x14ac:dyDescent="0.3">
      <c r="N1240" s="131"/>
      <c r="O1240" s="131"/>
      <c r="P1240" s="131"/>
      <c r="Q1240" s="131"/>
    </row>
    <row r="1241" spans="14:17" x14ac:dyDescent="0.3">
      <c r="N1241" s="131"/>
      <c r="O1241" s="131"/>
      <c r="P1241" s="131"/>
      <c r="Q1241" s="131"/>
    </row>
    <row r="1242" spans="14:17" x14ac:dyDescent="0.3">
      <c r="N1242" s="131"/>
      <c r="O1242" s="131"/>
      <c r="P1242" s="131"/>
      <c r="Q1242" s="131"/>
    </row>
    <row r="1243" spans="14:17" x14ac:dyDescent="0.3">
      <c r="N1243" s="131"/>
      <c r="O1243" s="131"/>
      <c r="P1243" s="131"/>
      <c r="Q1243" s="131"/>
    </row>
    <row r="1244" spans="14:17" x14ac:dyDescent="0.3">
      <c r="N1244" s="131"/>
      <c r="O1244" s="131"/>
      <c r="P1244" s="131"/>
      <c r="Q1244" s="131"/>
    </row>
    <row r="1245" spans="14:17" x14ac:dyDescent="0.3">
      <c r="N1245" s="131"/>
      <c r="O1245" s="131"/>
      <c r="P1245" s="131"/>
      <c r="Q1245" s="131"/>
    </row>
    <row r="1246" spans="14:17" x14ac:dyDescent="0.3">
      <c r="N1246" s="131"/>
      <c r="O1246" s="131"/>
      <c r="P1246" s="131"/>
      <c r="Q1246" s="131"/>
    </row>
    <row r="1247" spans="14:17" x14ac:dyDescent="0.3">
      <c r="N1247" s="131"/>
      <c r="O1247" s="131"/>
      <c r="P1247" s="131"/>
      <c r="Q1247" s="131"/>
    </row>
    <row r="1248" spans="14:17" x14ac:dyDescent="0.3">
      <c r="N1248" s="131"/>
      <c r="O1248" s="131"/>
      <c r="P1248" s="131"/>
      <c r="Q1248" s="131"/>
    </row>
    <row r="1249" spans="14:17" x14ac:dyDescent="0.3">
      <c r="N1249" s="131"/>
      <c r="O1249" s="131"/>
      <c r="P1249" s="131"/>
      <c r="Q1249" s="131"/>
    </row>
    <row r="1250" spans="14:17" x14ac:dyDescent="0.3">
      <c r="N1250" s="131"/>
      <c r="O1250" s="131"/>
      <c r="P1250" s="131"/>
      <c r="Q1250" s="131"/>
    </row>
    <row r="1251" spans="14:17" x14ac:dyDescent="0.3">
      <c r="N1251" s="131"/>
      <c r="O1251" s="131"/>
      <c r="P1251" s="131"/>
      <c r="Q1251" s="131"/>
    </row>
    <row r="1252" spans="14:17" x14ac:dyDescent="0.3">
      <c r="N1252" s="131"/>
      <c r="O1252" s="131"/>
      <c r="P1252" s="131"/>
      <c r="Q1252" s="131"/>
    </row>
    <row r="1253" spans="14:17" x14ac:dyDescent="0.3">
      <c r="N1253" s="131"/>
      <c r="O1253" s="131"/>
      <c r="P1253" s="131"/>
      <c r="Q1253" s="131"/>
    </row>
    <row r="1254" spans="14:17" x14ac:dyDescent="0.3">
      <c r="N1254" s="131"/>
      <c r="O1254" s="131"/>
      <c r="P1254" s="131"/>
      <c r="Q1254" s="131"/>
    </row>
    <row r="1255" spans="14:17" x14ac:dyDescent="0.3">
      <c r="N1255" s="131"/>
      <c r="O1255" s="131"/>
      <c r="P1255" s="131"/>
      <c r="Q1255" s="131"/>
    </row>
    <row r="1256" spans="14:17" x14ac:dyDescent="0.3">
      <c r="N1256" s="131"/>
      <c r="O1256" s="131"/>
      <c r="P1256" s="131"/>
      <c r="Q1256" s="131"/>
    </row>
    <row r="1257" spans="14:17" x14ac:dyDescent="0.3">
      <c r="N1257" s="131"/>
      <c r="O1257" s="131"/>
      <c r="P1257" s="131"/>
      <c r="Q1257" s="131"/>
    </row>
    <row r="1258" spans="14:17" x14ac:dyDescent="0.3">
      <c r="N1258" s="131"/>
      <c r="O1258" s="131"/>
      <c r="P1258" s="131"/>
      <c r="Q1258" s="131"/>
    </row>
    <row r="1259" spans="14:17" x14ac:dyDescent="0.3">
      <c r="N1259" s="131"/>
      <c r="O1259" s="131"/>
      <c r="P1259" s="131"/>
      <c r="Q1259" s="131"/>
    </row>
    <row r="1260" spans="14:17" x14ac:dyDescent="0.3">
      <c r="N1260" s="131"/>
      <c r="O1260" s="131"/>
      <c r="P1260" s="131"/>
      <c r="Q1260" s="131"/>
    </row>
    <row r="1261" spans="14:17" x14ac:dyDescent="0.3">
      <c r="N1261" s="131"/>
      <c r="O1261" s="131"/>
      <c r="P1261" s="131"/>
      <c r="Q1261" s="131"/>
    </row>
    <row r="1262" spans="14:17" x14ac:dyDescent="0.3">
      <c r="N1262" s="131"/>
      <c r="O1262" s="131"/>
      <c r="P1262" s="131"/>
      <c r="Q1262" s="131"/>
    </row>
    <row r="1263" spans="14:17" x14ac:dyDescent="0.3">
      <c r="N1263" s="131"/>
      <c r="O1263" s="131"/>
      <c r="P1263" s="131"/>
      <c r="Q1263" s="131"/>
    </row>
    <row r="1264" spans="14:17" x14ac:dyDescent="0.3">
      <c r="N1264" s="131"/>
      <c r="O1264" s="131"/>
      <c r="P1264" s="131"/>
      <c r="Q1264" s="131"/>
    </row>
    <row r="1265" spans="14:17" x14ac:dyDescent="0.3">
      <c r="N1265" s="131"/>
      <c r="O1265" s="131"/>
      <c r="P1265" s="131"/>
      <c r="Q1265" s="131"/>
    </row>
    <row r="1266" spans="14:17" x14ac:dyDescent="0.3">
      <c r="N1266" s="131"/>
      <c r="O1266" s="131"/>
      <c r="P1266" s="131"/>
      <c r="Q1266" s="131"/>
    </row>
    <row r="1267" spans="14:17" x14ac:dyDescent="0.3">
      <c r="N1267" s="131"/>
      <c r="O1267" s="131"/>
      <c r="P1267" s="131"/>
      <c r="Q1267" s="131"/>
    </row>
    <row r="1268" spans="14:17" x14ac:dyDescent="0.3">
      <c r="N1268" s="131"/>
      <c r="O1268" s="131"/>
      <c r="P1268" s="131"/>
      <c r="Q1268" s="131"/>
    </row>
    <row r="1269" spans="14:17" x14ac:dyDescent="0.3">
      <c r="N1269" s="131"/>
      <c r="O1269" s="131"/>
      <c r="P1269" s="131"/>
      <c r="Q1269" s="131"/>
    </row>
    <row r="1270" spans="14:17" x14ac:dyDescent="0.3">
      <c r="N1270" s="131"/>
      <c r="O1270" s="131"/>
      <c r="P1270" s="131"/>
      <c r="Q1270" s="131"/>
    </row>
    <row r="1271" spans="14:17" x14ac:dyDescent="0.3">
      <c r="N1271" s="131"/>
      <c r="O1271" s="131"/>
      <c r="P1271" s="131"/>
      <c r="Q1271" s="131"/>
    </row>
    <row r="1272" spans="14:17" x14ac:dyDescent="0.3">
      <c r="N1272" s="131"/>
      <c r="O1272" s="131"/>
      <c r="P1272" s="131"/>
      <c r="Q1272" s="131"/>
    </row>
    <row r="1273" spans="14:17" x14ac:dyDescent="0.3">
      <c r="N1273" s="131"/>
      <c r="O1273" s="131"/>
      <c r="P1273" s="131"/>
      <c r="Q1273" s="131"/>
    </row>
    <row r="1274" spans="14:17" x14ac:dyDescent="0.3">
      <c r="N1274" s="131"/>
      <c r="O1274" s="131"/>
      <c r="P1274" s="131"/>
      <c r="Q1274" s="131"/>
    </row>
    <row r="1275" spans="14:17" x14ac:dyDescent="0.3">
      <c r="N1275" s="131"/>
      <c r="O1275" s="131"/>
      <c r="P1275" s="131"/>
      <c r="Q1275" s="131"/>
    </row>
    <row r="1276" spans="14:17" x14ac:dyDescent="0.3">
      <c r="N1276" s="131"/>
      <c r="O1276" s="131"/>
      <c r="P1276" s="131"/>
      <c r="Q1276" s="131"/>
    </row>
    <row r="1277" spans="14:17" x14ac:dyDescent="0.3">
      <c r="N1277" s="131"/>
      <c r="O1277" s="131"/>
      <c r="P1277" s="131"/>
      <c r="Q1277" s="131"/>
    </row>
    <row r="1278" spans="14:17" x14ac:dyDescent="0.3">
      <c r="N1278" s="131"/>
      <c r="O1278" s="131"/>
      <c r="P1278" s="131"/>
      <c r="Q1278" s="131"/>
    </row>
    <row r="1279" spans="14:17" x14ac:dyDescent="0.3">
      <c r="N1279" s="131"/>
      <c r="O1279" s="131"/>
      <c r="P1279" s="131"/>
      <c r="Q1279" s="131"/>
    </row>
    <row r="1280" spans="14:17" x14ac:dyDescent="0.3">
      <c r="N1280" s="131"/>
      <c r="O1280" s="131"/>
      <c r="P1280" s="131"/>
      <c r="Q1280" s="131"/>
    </row>
    <row r="1281" spans="14:17" x14ac:dyDescent="0.3">
      <c r="N1281" s="131"/>
      <c r="O1281" s="131"/>
      <c r="P1281" s="131"/>
      <c r="Q1281" s="131"/>
    </row>
    <row r="1282" spans="14:17" x14ac:dyDescent="0.3">
      <c r="N1282" s="131"/>
      <c r="O1282" s="131"/>
      <c r="P1282" s="131"/>
      <c r="Q1282" s="131"/>
    </row>
    <row r="1283" spans="14:17" x14ac:dyDescent="0.3">
      <c r="N1283" s="131"/>
      <c r="O1283" s="131"/>
      <c r="P1283" s="131"/>
      <c r="Q1283" s="131"/>
    </row>
    <row r="1284" spans="14:17" x14ac:dyDescent="0.3">
      <c r="N1284" s="131"/>
      <c r="O1284" s="131"/>
      <c r="P1284" s="131"/>
      <c r="Q1284" s="131"/>
    </row>
    <row r="1285" spans="14:17" x14ac:dyDescent="0.3">
      <c r="N1285" s="131"/>
      <c r="O1285" s="131"/>
      <c r="P1285" s="131"/>
      <c r="Q1285" s="131"/>
    </row>
    <row r="1286" spans="14:17" x14ac:dyDescent="0.3">
      <c r="N1286" s="131"/>
      <c r="O1286" s="131"/>
      <c r="P1286" s="131"/>
      <c r="Q1286" s="131"/>
    </row>
    <row r="1287" spans="14:17" x14ac:dyDescent="0.3">
      <c r="N1287" s="131"/>
      <c r="O1287" s="131"/>
      <c r="P1287" s="131"/>
      <c r="Q1287" s="131"/>
    </row>
    <row r="1288" spans="14:17" x14ac:dyDescent="0.3">
      <c r="N1288" s="131"/>
      <c r="O1288" s="131"/>
      <c r="P1288" s="131"/>
      <c r="Q1288" s="131"/>
    </row>
    <row r="1289" spans="14:17" x14ac:dyDescent="0.3">
      <c r="N1289" s="131"/>
      <c r="O1289" s="131"/>
      <c r="P1289" s="131"/>
      <c r="Q1289" s="131"/>
    </row>
    <row r="1290" spans="14:17" x14ac:dyDescent="0.3">
      <c r="N1290" s="131"/>
      <c r="O1290" s="131"/>
      <c r="P1290" s="131"/>
      <c r="Q1290" s="131"/>
    </row>
    <row r="1291" spans="14:17" x14ac:dyDescent="0.3">
      <c r="N1291" s="131"/>
      <c r="O1291" s="131"/>
      <c r="P1291" s="131"/>
      <c r="Q1291" s="131"/>
    </row>
    <row r="1292" spans="14:17" x14ac:dyDescent="0.3">
      <c r="N1292" s="131"/>
      <c r="O1292" s="131"/>
      <c r="P1292" s="131"/>
      <c r="Q1292" s="131"/>
    </row>
    <row r="1293" spans="14:17" x14ac:dyDescent="0.3">
      <c r="N1293" s="131"/>
      <c r="O1293" s="131"/>
      <c r="P1293" s="131"/>
      <c r="Q1293" s="131"/>
    </row>
    <row r="1294" spans="14:17" x14ac:dyDescent="0.3">
      <c r="N1294" s="131"/>
      <c r="O1294" s="131"/>
      <c r="P1294" s="131"/>
      <c r="Q1294" s="131"/>
    </row>
    <row r="1295" spans="14:17" x14ac:dyDescent="0.3">
      <c r="N1295" s="131"/>
      <c r="O1295" s="131"/>
      <c r="P1295" s="131"/>
      <c r="Q1295" s="131"/>
    </row>
    <row r="1296" spans="14:17" x14ac:dyDescent="0.3">
      <c r="N1296" s="131"/>
      <c r="O1296" s="131"/>
      <c r="P1296" s="131"/>
      <c r="Q1296" s="131"/>
    </row>
    <row r="1297" spans="14:17" x14ac:dyDescent="0.3">
      <c r="N1297" s="131"/>
      <c r="O1297" s="131"/>
      <c r="P1297" s="131"/>
      <c r="Q1297" s="131"/>
    </row>
    <row r="1298" spans="14:17" x14ac:dyDescent="0.3">
      <c r="N1298" s="131"/>
      <c r="O1298" s="131"/>
      <c r="P1298" s="131"/>
      <c r="Q1298" s="131"/>
    </row>
    <row r="1299" spans="14:17" x14ac:dyDescent="0.3">
      <c r="N1299" s="131"/>
      <c r="O1299" s="131"/>
      <c r="P1299" s="131"/>
      <c r="Q1299" s="131"/>
    </row>
    <row r="1300" spans="14:17" x14ac:dyDescent="0.3">
      <c r="N1300" s="131"/>
      <c r="O1300" s="131"/>
      <c r="P1300" s="131"/>
      <c r="Q1300" s="131"/>
    </row>
    <row r="1301" spans="14:17" x14ac:dyDescent="0.3">
      <c r="N1301" s="131"/>
      <c r="O1301" s="131"/>
      <c r="P1301" s="131"/>
      <c r="Q1301" s="131"/>
    </row>
    <row r="1302" spans="14:17" x14ac:dyDescent="0.3">
      <c r="N1302" s="131"/>
      <c r="O1302" s="131"/>
      <c r="P1302" s="131"/>
      <c r="Q1302" s="131"/>
    </row>
    <row r="1303" spans="14:17" x14ac:dyDescent="0.3">
      <c r="N1303" s="131"/>
      <c r="O1303" s="131"/>
      <c r="P1303" s="131"/>
      <c r="Q1303" s="131"/>
    </row>
    <row r="1304" spans="14:17" x14ac:dyDescent="0.3">
      <c r="N1304" s="131"/>
      <c r="O1304" s="131"/>
      <c r="P1304" s="131"/>
      <c r="Q1304" s="131"/>
    </row>
    <row r="1305" spans="14:17" x14ac:dyDescent="0.3">
      <c r="N1305" s="131"/>
      <c r="O1305" s="131"/>
      <c r="P1305" s="131"/>
      <c r="Q1305" s="131"/>
    </row>
    <row r="1306" spans="14:17" x14ac:dyDescent="0.3">
      <c r="N1306" s="131"/>
      <c r="O1306" s="131"/>
      <c r="P1306" s="131"/>
      <c r="Q1306" s="131"/>
    </row>
    <row r="1307" spans="14:17" x14ac:dyDescent="0.3">
      <c r="N1307" s="131"/>
      <c r="O1307" s="131"/>
      <c r="P1307" s="131"/>
      <c r="Q1307" s="131"/>
    </row>
    <row r="1308" spans="14:17" x14ac:dyDescent="0.3">
      <c r="N1308" s="131"/>
      <c r="O1308" s="131"/>
      <c r="P1308" s="131"/>
      <c r="Q1308" s="131"/>
    </row>
    <row r="1309" spans="14:17" x14ac:dyDescent="0.3">
      <c r="N1309" s="131"/>
      <c r="O1309" s="131"/>
      <c r="P1309" s="131"/>
      <c r="Q1309" s="131"/>
    </row>
    <row r="1310" spans="14:17" x14ac:dyDescent="0.3">
      <c r="N1310" s="131"/>
      <c r="O1310" s="131"/>
      <c r="P1310" s="131"/>
      <c r="Q1310" s="131"/>
    </row>
    <row r="1311" spans="14:17" x14ac:dyDescent="0.3">
      <c r="N1311" s="131"/>
      <c r="O1311" s="131"/>
      <c r="P1311" s="131"/>
      <c r="Q1311" s="131"/>
    </row>
    <row r="1312" spans="14:17" x14ac:dyDescent="0.3">
      <c r="N1312" s="131"/>
      <c r="O1312" s="131"/>
      <c r="P1312" s="131"/>
      <c r="Q1312" s="131"/>
    </row>
    <row r="1313" spans="14:17" x14ac:dyDescent="0.3">
      <c r="N1313" s="131"/>
      <c r="O1313" s="131"/>
      <c r="P1313" s="131"/>
      <c r="Q1313" s="131"/>
    </row>
    <row r="1314" spans="14:17" x14ac:dyDescent="0.3">
      <c r="N1314" s="131"/>
      <c r="O1314" s="131"/>
      <c r="P1314" s="131"/>
      <c r="Q1314" s="131"/>
    </row>
    <row r="1315" spans="14:17" x14ac:dyDescent="0.3">
      <c r="N1315" s="131"/>
      <c r="O1315" s="131"/>
      <c r="P1315" s="131"/>
      <c r="Q1315" s="131"/>
    </row>
    <row r="1316" spans="14:17" x14ac:dyDescent="0.3">
      <c r="N1316" s="131"/>
      <c r="O1316" s="131"/>
      <c r="P1316" s="131"/>
      <c r="Q1316" s="131"/>
    </row>
    <row r="1317" spans="14:17" x14ac:dyDescent="0.3">
      <c r="N1317" s="131"/>
      <c r="O1317" s="131"/>
      <c r="P1317" s="131"/>
      <c r="Q1317" s="131"/>
    </row>
    <row r="1318" spans="14:17" x14ac:dyDescent="0.3">
      <c r="N1318" s="131"/>
      <c r="O1318" s="131"/>
      <c r="P1318" s="131"/>
      <c r="Q1318" s="131"/>
    </row>
    <row r="1319" spans="14:17" x14ac:dyDescent="0.3">
      <c r="N1319" s="131"/>
      <c r="O1319" s="131"/>
      <c r="P1319" s="131"/>
      <c r="Q1319" s="131"/>
    </row>
    <row r="1320" spans="14:17" x14ac:dyDescent="0.3">
      <c r="N1320" s="131"/>
      <c r="O1320" s="131"/>
      <c r="P1320" s="131"/>
      <c r="Q1320" s="131"/>
    </row>
    <row r="1321" spans="14:17" x14ac:dyDescent="0.3">
      <c r="N1321" s="131"/>
      <c r="O1321" s="131"/>
      <c r="P1321" s="131"/>
      <c r="Q1321" s="131"/>
    </row>
    <row r="1322" spans="14:17" x14ac:dyDescent="0.3">
      <c r="N1322" s="131"/>
      <c r="O1322" s="131"/>
      <c r="P1322" s="131"/>
      <c r="Q1322" s="131"/>
    </row>
    <row r="1323" spans="14:17" x14ac:dyDescent="0.3">
      <c r="N1323" s="131"/>
      <c r="O1323" s="131"/>
      <c r="P1323" s="131"/>
      <c r="Q1323" s="131"/>
    </row>
    <row r="1324" spans="14:17" x14ac:dyDescent="0.3">
      <c r="N1324" s="131"/>
      <c r="O1324" s="131"/>
      <c r="P1324" s="131"/>
      <c r="Q1324" s="131"/>
    </row>
    <row r="1325" spans="14:17" x14ac:dyDescent="0.3">
      <c r="N1325" s="131"/>
      <c r="O1325" s="131"/>
      <c r="P1325" s="131"/>
      <c r="Q1325" s="131"/>
    </row>
    <row r="1326" spans="14:17" x14ac:dyDescent="0.3">
      <c r="N1326" s="131"/>
      <c r="O1326" s="131"/>
      <c r="P1326" s="131"/>
      <c r="Q1326" s="131"/>
    </row>
    <row r="1327" spans="14:17" x14ac:dyDescent="0.3">
      <c r="N1327" s="131"/>
      <c r="O1327" s="131"/>
      <c r="P1327" s="131"/>
      <c r="Q1327" s="131"/>
    </row>
    <row r="1328" spans="14:17" x14ac:dyDescent="0.3">
      <c r="N1328" s="131"/>
      <c r="O1328" s="131"/>
      <c r="P1328" s="131"/>
      <c r="Q1328" s="131"/>
    </row>
    <row r="1329" spans="14:17" x14ac:dyDescent="0.3">
      <c r="N1329" s="131"/>
      <c r="O1329" s="131"/>
      <c r="P1329" s="131"/>
      <c r="Q1329" s="131"/>
    </row>
    <row r="1330" spans="14:17" x14ac:dyDescent="0.3">
      <c r="N1330" s="131"/>
      <c r="O1330" s="131"/>
      <c r="P1330" s="131"/>
      <c r="Q1330" s="131"/>
    </row>
    <row r="1331" spans="14:17" x14ac:dyDescent="0.3">
      <c r="N1331" s="131"/>
      <c r="O1331" s="131"/>
      <c r="P1331" s="131"/>
      <c r="Q1331" s="131"/>
    </row>
    <row r="1332" spans="14:17" x14ac:dyDescent="0.3">
      <c r="N1332" s="131"/>
      <c r="O1332" s="131"/>
      <c r="P1332" s="131"/>
      <c r="Q1332" s="131"/>
    </row>
    <row r="1333" spans="14:17" x14ac:dyDescent="0.3">
      <c r="N1333" s="131"/>
      <c r="O1333" s="131"/>
      <c r="P1333" s="131"/>
      <c r="Q1333" s="131"/>
    </row>
    <row r="1334" spans="14:17" x14ac:dyDescent="0.3">
      <c r="N1334" s="131"/>
      <c r="O1334" s="131"/>
      <c r="P1334" s="131"/>
      <c r="Q1334" s="131"/>
    </row>
    <row r="1335" spans="14:17" x14ac:dyDescent="0.3">
      <c r="N1335" s="131"/>
      <c r="O1335" s="131"/>
      <c r="P1335" s="131"/>
      <c r="Q1335" s="131"/>
    </row>
    <row r="1336" spans="14:17" x14ac:dyDescent="0.3">
      <c r="N1336" s="131"/>
      <c r="O1336" s="131"/>
      <c r="P1336" s="131"/>
      <c r="Q1336" s="131"/>
    </row>
    <row r="1337" spans="14:17" x14ac:dyDescent="0.3">
      <c r="N1337" s="131"/>
      <c r="O1337" s="131"/>
      <c r="P1337" s="131"/>
      <c r="Q1337" s="131"/>
    </row>
    <row r="1338" spans="14:17" x14ac:dyDescent="0.3">
      <c r="N1338" s="131"/>
      <c r="O1338" s="131"/>
      <c r="P1338" s="131"/>
      <c r="Q1338" s="131"/>
    </row>
    <row r="1339" spans="14:17" x14ac:dyDescent="0.3">
      <c r="N1339" s="131"/>
      <c r="O1339" s="131"/>
      <c r="P1339" s="131"/>
      <c r="Q1339" s="131"/>
    </row>
    <row r="1340" spans="14:17" x14ac:dyDescent="0.3">
      <c r="N1340" s="131"/>
      <c r="O1340" s="131"/>
      <c r="P1340" s="131"/>
      <c r="Q1340" s="131"/>
    </row>
    <row r="1341" spans="14:17" x14ac:dyDescent="0.3">
      <c r="N1341" s="131"/>
      <c r="O1341" s="131"/>
      <c r="P1341" s="131"/>
      <c r="Q1341" s="131"/>
    </row>
    <row r="1342" spans="14:17" x14ac:dyDescent="0.3">
      <c r="N1342" s="131"/>
      <c r="O1342" s="131"/>
      <c r="P1342" s="131"/>
      <c r="Q1342" s="131"/>
    </row>
    <row r="1343" spans="14:17" x14ac:dyDescent="0.3">
      <c r="N1343" s="131"/>
      <c r="O1343" s="131"/>
      <c r="P1343" s="131"/>
      <c r="Q1343" s="131"/>
    </row>
    <row r="1344" spans="14:17" x14ac:dyDescent="0.3">
      <c r="N1344" s="131"/>
      <c r="O1344" s="131"/>
      <c r="P1344" s="131"/>
      <c r="Q1344" s="131"/>
    </row>
    <row r="1345" spans="14:17" x14ac:dyDescent="0.3">
      <c r="N1345" s="131"/>
      <c r="O1345" s="131"/>
      <c r="P1345" s="131"/>
      <c r="Q1345" s="131"/>
    </row>
    <row r="1346" spans="14:17" x14ac:dyDescent="0.3">
      <c r="N1346" s="131"/>
      <c r="O1346" s="131"/>
      <c r="P1346" s="131"/>
      <c r="Q1346" s="131"/>
    </row>
    <row r="1347" spans="14:17" x14ac:dyDescent="0.3">
      <c r="N1347" s="131"/>
      <c r="O1347" s="131"/>
      <c r="P1347" s="131"/>
      <c r="Q1347" s="131"/>
    </row>
    <row r="1348" spans="14:17" x14ac:dyDescent="0.3">
      <c r="N1348" s="131"/>
      <c r="O1348" s="131"/>
      <c r="P1348" s="131"/>
      <c r="Q1348" s="131"/>
    </row>
    <row r="1349" spans="14:17" x14ac:dyDescent="0.3">
      <c r="N1349" s="131"/>
      <c r="O1349" s="131"/>
      <c r="P1349" s="131"/>
      <c r="Q1349" s="131"/>
    </row>
    <row r="1350" spans="14:17" x14ac:dyDescent="0.3">
      <c r="N1350" s="131"/>
      <c r="O1350" s="131"/>
      <c r="P1350" s="131"/>
      <c r="Q1350" s="131"/>
    </row>
    <row r="1351" spans="14:17" x14ac:dyDescent="0.3">
      <c r="N1351" s="131"/>
      <c r="O1351" s="131"/>
      <c r="P1351" s="131"/>
      <c r="Q1351" s="131"/>
    </row>
    <row r="1352" spans="14:17" x14ac:dyDescent="0.3">
      <c r="N1352" s="131"/>
      <c r="O1352" s="131"/>
      <c r="P1352" s="131"/>
      <c r="Q1352" s="131"/>
    </row>
    <row r="1353" spans="14:17" x14ac:dyDescent="0.3">
      <c r="N1353" s="131"/>
      <c r="O1353" s="131"/>
      <c r="P1353" s="131"/>
      <c r="Q1353" s="131"/>
    </row>
    <row r="1354" spans="14:17" x14ac:dyDescent="0.3">
      <c r="N1354" s="131"/>
      <c r="O1354" s="131"/>
      <c r="P1354" s="131"/>
      <c r="Q1354" s="131"/>
    </row>
    <row r="1355" spans="14:17" x14ac:dyDescent="0.3">
      <c r="N1355" s="131"/>
      <c r="O1355" s="131"/>
      <c r="P1355" s="131"/>
      <c r="Q1355" s="131"/>
    </row>
    <row r="1356" spans="14:17" x14ac:dyDescent="0.3">
      <c r="N1356" s="131"/>
      <c r="O1356" s="131"/>
      <c r="P1356" s="131"/>
      <c r="Q1356" s="131"/>
    </row>
    <row r="1357" spans="14:17" x14ac:dyDescent="0.3">
      <c r="N1357" s="131"/>
      <c r="O1357" s="131"/>
      <c r="P1357" s="131"/>
      <c r="Q1357" s="131"/>
    </row>
    <row r="1358" spans="14:17" x14ac:dyDescent="0.3">
      <c r="N1358" s="131"/>
      <c r="O1358" s="131"/>
      <c r="P1358" s="131"/>
      <c r="Q1358" s="131"/>
    </row>
    <row r="1359" spans="14:17" x14ac:dyDescent="0.3">
      <c r="N1359" s="131"/>
      <c r="O1359" s="131"/>
      <c r="P1359" s="131"/>
      <c r="Q1359" s="131"/>
    </row>
    <row r="1360" spans="14:17" x14ac:dyDescent="0.3">
      <c r="N1360" s="131"/>
      <c r="O1360" s="131"/>
      <c r="P1360" s="131"/>
      <c r="Q1360" s="131"/>
    </row>
    <row r="1361" spans="14:17" x14ac:dyDescent="0.3">
      <c r="N1361" s="131"/>
      <c r="O1361" s="131"/>
      <c r="P1361" s="131"/>
      <c r="Q1361" s="131"/>
    </row>
    <row r="1362" spans="14:17" x14ac:dyDescent="0.3">
      <c r="N1362" s="131"/>
      <c r="O1362" s="131"/>
      <c r="P1362" s="131"/>
      <c r="Q1362" s="131"/>
    </row>
    <row r="1363" spans="14:17" x14ac:dyDescent="0.3">
      <c r="N1363" s="131"/>
      <c r="O1363" s="131"/>
      <c r="P1363" s="131"/>
      <c r="Q1363" s="131"/>
    </row>
    <row r="1364" spans="14:17" x14ac:dyDescent="0.3">
      <c r="N1364" s="131"/>
      <c r="O1364" s="131"/>
      <c r="P1364" s="131"/>
      <c r="Q1364" s="131"/>
    </row>
    <row r="1365" spans="14:17" x14ac:dyDescent="0.3">
      <c r="N1365" s="131"/>
      <c r="O1365" s="131"/>
      <c r="P1365" s="131"/>
      <c r="Q1365" s="131"/>
    </row>
    <row r="1366" spans="14:17" x14ac:dyDescent="0.3">
      <c r="N1366" s="131"/>
      <c r="O1366" s="131"/>
      <c r="P1366" s="131"/>
      <c r="Q1366" s="131"/>
    </row>
    <row r="1367" spans="14:17" x14ac:dyDescent="0.3">
      <c r="N1367" s="131"/>
      <c r="O1367" s="131"/>
      <c r="P1367" s="131"/>
      <c r="Q1367" s="131"/>
    </row>
    <row r="1368" spans="14:17" x14ac:dyDescent="0.3">
      <c r="N1368" s="131"/>
      <c r="O1368" s="131"/>
      <c r="P1368" s="131"/>
      <c r="Q1368" s="131"/>
    </row>
    <row r="1369" spans="14:17" x14ac:dyDescent="0.3">
      <c r="N1369" s="131"/>
      <c r="O1369" s="131"/>
      <c r="P1369" s="131"/>
      <c r="Q1369" s="131"/>
    </row>
    <row r="1370" spans="14:17" x14ac:dyDescent="0.3">
      <c r="N1370" s="131"/>
      <c r="O1370" s="131"/>
      <c r="P1370" s="131"/>
      <c r="Q1370" s="131"/>
    </row>
    <row r="1371" spans="14:17" x14ac:dyDescent="0.3">
      <c r="N1371" s="131"/>
      <c r="O1371" s="131"/>
      <c r="P1371" s="131"/>
      <c r="Q1371" s="131"/>
    </row>
    <row r="1372" spans="14:17" x14ac:dyDescent="0.3">
      <c r="N1372" s="131"/>
      <c r="O1372" s="131"/>
      <c r="P1372" s="131"/>
      <c r="Q1372" s="131"/>
    </row>
    <row r="1373" spans="14:17" x14ac:dyDescent="0.3">
      <c r="N1373" s="131"/>
      <c r="O1373" s="131"/>
      <c r="P1373" s="131"/>
      <c r="Q1373" s="131"/>
    </row>
    <row r="1374" spans="14:17" x14ac:dyDescent="0.3">
      <c r="N1374" s="131"/>
      <c r="O1374" s="131"/>
      <c r="P1374" s="131"/>
      <c r="Q1374" s="131"/>
    </row>
    <row r="1375" spans="14:17" x14ac:dyDescent="0.3">
      <c r="N1375" s="131"/>
      <c r="O1375" s="131"/>
      <c r="P1375" s="131"/>
      <c r="Q1375" s="131"/>
    </row>
    <row r="1376" spans="14:17" x14ac:dyDescent="0.3">
      <c r="N1376" s="131"/>
      <c r="O1376" s="131"/>
      <c r="P1376" s="131"/>
      <c r="Q1376" s="131"/>
    </row>
    <row r="1377" spans="14:17" x14ac:dyDescent="0.3">
      <c r="N1377" s="131"/>
      <c r="O1377" s="131"/>
      <c r="P1377" s="131"/>
      <c r="Q1377" s="131"/>
    </row>
    <row r="1378" spans="14:17" x14ac:dyDescent="0.3">
      <c r="N1378" s="131"/>
      <c r="O1378" s="131"/>
      <c r="P1378" s="131"/>
      <c r="Q1378" s="131"/>
    </row>
    <row r="1379" spans="14:17" x14ac:dyDescent="0.3">
      <c r="N1379" s="131"/>
      <c r="O1379" s="131"/>
      <c r="P1379" s="131"/>
      <c r="Q1379" s="131"/>
    </row>
    <row r="1380" spans="14:17" x14ac:dyDescent="0.3">
      <c r="N1380" s="131"/>
      <c r="O1380" s="131"/>
      <c r="P1380" s="131"/>
      <c r="Q1380" s="131"/>
    </row>
    <row r="1381" spans="14:17" x14ac:dyDescent="0.3">
      <c r="N1381" s="131"/>
      <c r="O1381" s="131"/>
      <c r="P1381" s="131"/>
      <c r="Q1381" s="131"/>
    </row>
    <row r="1382" spans="14:17" x14ac:dyDescent="0.3">
      <c r="N1382" s="131"/>
      <c r="O1382" s="131"/>
      <c r="P1382" s="131"/>
      <c r="Q1382" s="131"/>
    </row>
    <row r="1383" spans="14:17" x14ac:dyDescent="0.3">
      <c r="N1383" s="131"/>
      <c r="O1383" s="131"/>
      <c r="P1383" s="131"/>
      <c r="Q1383" s="131"/>
    </row>
    <row r="1384" spans="14:17" x14ac:dyDescent="0.3">
      <c r="N1384" s="131"/>
      <c r="O1384" s="131"/>
      <c r="P1384" s="131"/>
      <c r="Q1384" s="131"/>
    </row>
    <row r="1385" spans="14:17" x14ac:dyDescent="0.3">
      <c r="N1385" s="131"/>
      <c r="O1385" s="131"/>
      <c r="P1385" s="131"/>
      <c r="Q1385" s="131"/>
    </row>
    <row r="1386" spans="14:17" x14ac:dyDescent="0.3">
      <c r="N1386" s="131"/>
      <c r="O1386" s="131"/>
      <c r="P1386" s="131"/>
      <c r="Q1386" s="131"/>
    </row>
    <row r="1387" spans="14:17" x14ac:dyDescent="0.3">
      <c r="N1387" s="131"/>
      <c r="O1387" s="131"/>
      <c r="P1387" s="131"/>
      <c r="Q1387" s="131"/>
    </row>
    <row r="1388" spans="14:17" x14ac:dyDescent="0.3">
      <c r="N1388" s="131"/>
      <c r="O1388" s="131"/>
      <c r="P1388" s="131"/>
      <c r="Q1388" s="131"/>
    </row>
    <row r="1389" spans="14:17" x14ac:dyDescent="0.3">
      <c r="N1389" s="131"/>
      <c r="O1389" s="131"/>
      <c r="P1389" s="131"/>
      <c r="Q1389" s="131"/>
    </row>
    <row r="1390" spans="14:17" x14ac:dyDescent="0.3">
      <c r="N1390" s="131"/>
      <c r="O1390" s="131"/>
      <c r="P1390" s="131"/>
      <c r="Q1390" s="131"/>
    </row>
    <row r="1391" spans="14:17" x14ac:dyDescent="0.3">
      <c r="N1391" s="131"/>
      <c r="O1391" s="131"/>
      <c r="P1391" s="131"/>
      <c r="Q1391" s="131"/>
    </row>
    <row r="1392" spans="14:17" x14ac:dyDescent="0.3">
      <c r="N1392" s="131"/>
      <c r="O1392" s="131"/>
      <c r="P1392" s="131"/>
      <c r="Q1392" s="131"/>
    </row>
    <row r="1393" spans="14:17" x14ac:dyDescent="0.3">
      <c r="N1393" s="131"/>
      <c r="O1393" s="131"/>
      <c r="P1393" s="131"/>
      <c r="Q1393" s="131"/>
    </row>
    <row r="1394" spans="14:17" x14ac:dyDescent="0.3">
      <c r="N1394" s="131"/>
      <c r="O1394" s="131"/>
      <c r="P1394" s="131"/>
      <c r="Q1394" s="131"/>
    </row>
    <row r="1395" spans="14:17" x14ac:dyDescent="0.3">
      <c r="N1395" s="131"/>
      <c r="O1395" s="131"/>
      <c r="P1395" s="131"/>
      <c r="Q1395" s="131"/>
    </row>
    <row r="1396" spans="14:17" x14ac:dyDescent="0.3">
      <c r="N1396" s="131"/>
      <c r="O1396" s="131"/>
      <c r="P1396" s="131"/>
      <c r="Q1396" s="131"/>
    </row>
    <row r="1397" spans="14:17" x14ac:dyDescent="0.3">
      <c r="N1397" s="131"/>
      <c r="O1397" s="131"/>
      <c r="P1397" s="131"/>
      <c r="Q1397" s="131"/>
    </row>
    <row r="1398" spans="14:17" x14ac:dyDescent="0.3">
      <c r="N1398" s="131"/>
      <c r="O1398" s="131"/>
      <c r="P1398" s="131"/>
      <c r="Q1398" s="131"/>
    </row>
    <row r="1399" spans="14:17" x14ac:dyDescent="0.3">
      <c r="N1399" s="131"/>
      <c r="O1399" s="131"/>
      <c r="P1399" s="131"/>
      <c r="Q1399" s="131"/>
    </row>
    <row r="1400" spans="14:17" x14ac:dyDescent="0.3">
      <c r="N1400" s="131"/>
      <c r="O1400" s="131"/>
      <c r="P1400" s="131"/>
      <c r="Q1400" s="131"/>
    </row>
    <row r="1401" spans="14:17" x14ac:dyDescent="0.3">
      <c r="N1401" s="131"/>
      <c r="O1401" s="131"/>
      <c r="P1401" s="131"/>
      <c r="Q1401" s="131"/>
    </row>
    <row r="1402" spans="14:17" x14ac:dyDescent="0.3">
      <c r="N1402" s="131"/>
      <c r="O1402" s="131"/>
      <c r="P1402" s="131"/>
      <c r="Q1402" s="131"/>
    </row>
    <row r="1403" spans="14:17" x14ac:dyDescent="0.3">
      <c r="N1403" s="131"/>
      <c r="O1403" s="131"/>
      <c r="P1403" s="131"/>
      <c r="Q1403" s="131"/>
    </row>
    <row r="1404" spans="14:17" x14ac:dyDescent="0.3">
      <c r="N1404" s="131"/>
      <c r="O1404" s="131"/>
      <c r="P1404" s="131"/>
      <c r="Q1404" s="131"/>
    </row>
    <row r="1405" spans="14:17" x14ac:dyDescent="0.3">
      <c r="N1405" s="131"/>
      <c r="O1405" s="131"/>
      <c r="P1405" s="131"/>
      <c r="Q1405" s="131"/>
    </row>
    <row r="1406" spans="14:17" x14ac:dyDescent="0.3">
      <c r="N1406" s="131"/>
      <c r="O1406" s="131"/>
      <c r="P1406" s="131"/>
      <c r="Q1406" s="131"/>
    </row>
    <row r="1407" spans="14:17" x14ac:dyDescent="0.3">
      <c r="N1407" s="131"/>
      <c r="O1407" s="131"/>
      <c r="P1407" s="131"/>
      <c r="Q1407" s="131"/>
    </row>
    <row r="1408" spans="14:17" x14ac:dyDescent="0.3">
      <c r="N1408" s="131"/>
      <c r="O1408" s="131"/>
      <c r="P1408" s="131"/>
      <c r="Q1408" s="131"/>
    </row>
    <row r="1409" spans="14:17" x14ac:dyDescent="0.3">
      <c r="N1409" s="131"/>
      <c r="O1409" s="131"/>
      <c r="P1409" s="131"/>
      <c r="Q1409" s="131"/>
    </row>
    <row r="1410" spans="14:17" x14ac:dyDescent="0.3">
      <c r="N1410" s="131"/>
      <c r="O1410" s="131"/>
      <c r="P1410" s="131"/>
      <c r="Q1410" s="131"/>
    </row>
    <row r="1411" spans="14:17" x14ac:dyDescent="0.3">
      <c r="N1411" s="131"/>
      <c r="O1411" s="131"/>
      <c r="P1411" s="131"/>
      <c r="Q1411" s="131"/>
    </row>
    <row r="1412" spans="14:17" x14ac:dyDescent="0.3">
      <c r="N1412" s="131"/>
      <c r="O1412" s="131"/>
      <c r="P1412" s="131"/>
      <c r="Q1412" s="131"/>
    </row>
    <row r="1413" spans="14:17" x14ac:dyDescent="0.3">
      <c r="N1413" s="131"/>
      <c r="O1413" s="131"/>
      <c r="P1413" s="131"/>
      <c r="Q1413" s="131"/>
    </row>
    <row r="1414" spans="14:17" x14ac:dyDescent="0.3">
      <c r="N1414" s="131"/>
      <c r="O1414" s="131"/>
      <c r="P1414" s="131"/>
      <c r="Q1414" s="131"/>
    </row>
    <row r="1415" spans="14:17" x14ac:dyDescent="0.3">
      <c r="N1415" s="131"/>
      <c r="O1415" s="131"/>
      <c r="P1415" s="131"/>
      <c r="Q1415" s="131"/>
    </row>
    <row r="1416" spans="14:17" x14ac:dyDescent="0.3">
      <c r="N1416" s="131"/>
      <c r="O1416" s="131"/>
      <c r="P1416" s="131"/>
      <c r="Q1416" s="131"/>
    </row>
    <row r="1417" spans="14:17" x14ac:dyDescent="0.3">
      <c r="N1417" s="131"/>
      <c r="O1417" s="131"/>
      <c r="P1417" s="131"/>
      <c r="Q1417" s="131"/>
    </row>
    <row r="1418" spans="14:17" x14ac:dyDescent="0.3">
      <c r="N1418" s="131"/>
      <c r="O1418" s="131"/>
      <c r="P1418" s="131"/>
      <c r="Q1418" s="131"/>
    </row>
    <row r="1419" spans="14:17" x14ac:dyDescent="0.3">
      <c r="N1419" s="131"/>
      <c r="O1419" s="131"/>
      <c r="P1419" s="131"/>
      <c r="Q1419" s="131"/>
    </row>
    <row r="1420" spans="14:17" x14ac:dyDescent="0.3">
      <c r="N1420" s="131"/>
      <c r="O1420" s="131"/>
      <c r="P1420" s="131"/>
      <c r="Q1420" s="131"/>
    </row>
    <row r="1421" spans="14:17" x14ac:dyDescent="0.3">
      <c r="N1421" s="131"/>
      <c r="O1421" s="131"/>
      <c r="P1421" s="131"/>
      <c r="Q1421" s="131"/>
    </row>
    <row r="1422" spans="14:17" x14ac:dyDescent="0.3">
      <c r="N1422" s="131"/>
      <c r="O1422" s="131"/>
      <c r="P1422" s="131"/>
      <c r="Q1422" s="131"/>
    </row>
    <row r="1423" spans="14:17" x14ac:dyDescent="0.3">
      <c r="N1423" s="131"/>
      <c r="O1423" s="131"/>
      <c r="P1423" s="131"/>
      <c r="Q1423" s="131"/>
    </row>
    <row r="1424" spans="14:17" x14ac:dyDescent="0.3">
      <c r="N1424" s="131"/>
      <c r="O1424" s="131"/>
      <c r="P1424" s="131"/>
      <c r="Q1424" s="131"/>
    </row>
    <row r="1425" spans="14:17" x14ac:dyDescent="0.3">
      <c r="N1425" s="131"/>
      <c r="O1425" s="131"/>
      <c r="P1425" s="131"/>
      <c r="Q1425" s="131"/>
    </row>
    <row r="1426" spans="14:17" x14ac:dyDescent="0.3">
      <c r="N1426" s="131"/>
      <c r="O1426" s="131"/>
      <c r="P1426" s="131"/>
      <c r="Q1426" s="131"/>
    </row>
    <row r="1427" spans="14:17" x14ac:dyDescent="0.3">
      <c r="N1427" s="131"/>
      <c r="O1427" s="131"/>
      <c r="P1427" s="131"/>
      <c r="Q1427" s="131"/>
    </row>
    <row r="1428" spans="14:17" x14ac:dyDescent="0.3">
      <c r="N1428" s="131"/>
      <c r="O1428" s="131"/>
      <c r="P1428" s="131"/>
      <c r="Q1428" s="131"/>
    </row>
    <row r="1429" spans="14:17" x14ac:dyDescent="0.3">
      <c r="N1429" s="131"/>
      <c r="O1429" s="131"/>
      <c r="P1429" s="131"/>
      <c r="Q1429" s="131"/>
    </row>
    <row r="1430" spans="14:17" x14ac:dyDescent="0.3">
      <c r="N1430" s="131"/>
      <c r="O1430" s="131"/>
      <c r="P1430" s="131"/>
      <c r="Q1430" s="131"/>
    </row>
    <row r="1431" spans="14:17" x14ac:dyDescent="0.3">
      <c r="N1431" s="131"/>
      <c r="O1431" s="131"/>
      <c r="P1431" s="131"/>
      <c r="Q1431" s="131"/>
    </row>
    <row r="1432" spans="14:17" x14ac:dyDescent="0.3">
      <c r="N1432" s="131"/>
      <c r="O1432" s="131"/>
      <c r="P1432" s="131"/>
      <c r="Q1432" s="131"/>
    </row>
    <row r="1433" spans="14:17" x14ac:dyDescent="0.3">
      <c r="N1433" s="131"/>
      <c r="O1433" s="131"/>
      <c r="P1433" s="131"/>
      <c r="Q1433" s="131"/>
    </row>
    <row r="1434" spans="14:17" x14ac:dyDescent="0.3">
      <c r="N1434" s="131"/>
      <c r="O1434" s="131"/>
      <c r="P1434" s="131"/>
      <c r="Q1434" s="131"/>
    </row>
    <row r="1435" spans="14:17" x14ac:dyDescent="0.3">
      <c r="N1435" s="131"/>
      <c r="O1435" s="131"/>
      <c r="P1435" s="131"/>
      <c r="Q1435" s="131"/>
    </row>
    <row r="1436" spans="14:17" x14ac:dyDescent="0.3">
      <c r="N1436" s="131"/>
      <c r="O1436" s="131"/>
      <c r="P1436" s="131"/>
      <c r="Q1436" s="131"/>
    </row>
    <row r="1437" spans="14:17" x14ac:dyDescent="0.3">
      <c r="N1437" s="131"/>
      <c r="O1437" s="131"/>
      <c r="P1437" s="131"/>
      <c r="Q1437" s="131"/>
    </row>
    <row r="1438" spans="14:17" x14ac:dyDescent="0.3">
      <c r="N1438" s="131"/>
      <c r="O1438" s="131"/>
      <c r="P1438" s="131"/>
      <c r="Q1438" s="131"/>
    </row>
    <row r="1439" spans="14:17" x14ac:dyDescent="0.3">
      <c r="N1439" s="131"/>
      <c r="O1439" s="131"/>
      <c r="P1439" s="131"/>
      <c r="Q1439" s="131"/>
    </row>
    <row r="1440" spans="14:17" x14ac:dyDescent="0.3">
      <c r="N1440" s="131"/>
      <c r="O1440" s="131"/>
      <c r="P1440" s="131"/>
      <c r="Q1440" s="131"/>
    </row>
    <row r="1441" spans="14:17" x14ac:dyDescent="0.3">
      <c r="N1441" s="131"/>
      <c r="O1441" s="131"/>
      <c r="P1441" s="131"/>
      <c r="Q1441" s="131"/>
    </row>
    <row r="1442" spans="14:17" x14ac:dyDescent="0.3">
      <c r="N1442" s="131"/>
      <c r="O1442" s="131"/>
      <c r="P1442" s="131"/>
      <c r="Q1442" s="131"/>
    </row>
    <row r="1443" spans="14:17" x14ac:dyDescent="0.3">
      <c r="N1443" s="131"/>
      <c r="O1443" s="131"/>
      <c r="P1443" s="131"/>
      <c r="Q1443" s="131"/>
    </row>
    <row r="1444" spans="14:17" x14ac:dyDescent="0.3">
      <c r="N1444" s="131"/>
      <c r="O1444" s="131"/>
      <c r="P1444" s="131"/>
      <c r="Q1444" s="131"/>
    </row>
    <row r="1445" spans="14:17" x14ac:dyDescent="0.3">
      <c r="N1445" s="131"/>
      <c r="O1445" s="131"/>
      <c r="P1445" s="131"/>
      <c r="Q1445" s="131"/>
    </row>
    <row r="1446" spans="14:17" x14ac:dyDescent="0.3">
      <c r="N1446" s="131"/>
      <c r="O1446" s="131"/>
      <c r="P1446" s="131"/>
      <c r="Q1446" s="131"/>
    </row>
    <row r="1447" spans="14:17" x14ac:dyDescent="0.3">
      <c r="N1447" s="131"/>
      <c r="O1447" s="131"/>
      <c r="P1447" s="131"/>
      <c r="Q1447" s="131"/>
    </row>
    <row r="1448" spans="14:17" x14ac:dyDescent="0.3">
      <c r="N1448" s="131"/>
      <c r="O1448" s="131"/>
      <c r="P1448" s="131"/>
      <c r="Q1448" s="131"/>
    </row>
    <row r="1449" spans="14:17" x14ac:dyDescent="0.3">
      <c r="N1449" s="131"/>
      <c r="O1449" s="131"/>
      <c r="P1449" s="131"/>
      <c r="Q1449" s="131"/>
    </row>
    <row r="1450" spans="14:17" x14ac:dyDescent="0.3">
      <c r="N1450" s="131"/>
      <c r="O1450" s="131"/>
      <c r="P1450" s="131"/>
      <c r="Q1450" s="131"/>
    </row>
    <row r="1451" spans="14:17" x14ac:dyDescent="0.3">
      <c r="N1451" s="131"/>
      <c r="O1451" s="131"/>
      <c r="P1451" s="131"/>
      <c r="Q1451" s="131"/>
    </row>
    <row r="1452" spans="14:17" x14ac:dyDescent="0.3">
      <c r="N1452" s="131"/>
      <c r="O1452" s="131"/>
      <c r="P1452" s="131"/>
      <c r="Q1452" s="131"/>
    </row>
    <row r="1453" spans="14:17" x14ac:dyDescent="0.3">
      <c r="N1453" s="131"/>
      <c r="O1453" s="131"/>
      <c r="P1453" s="131"/>
      <c r="Q1453" s="131"/>
    </row>
    <row r="1454" spans="14:17" x14ac:dyDescent="0.3">
      <c r="N1454" s="131"/>
      <c r="O1454" s="131"/>
      <c r="P1454" s="131"/>
      <c r="Q1454" s="131"/>
    </row>
    <row r="1455" spans="14:17" x14ac:dyDescent="0.3">
      <c r="N1455" s="131"/>
      <c r="O1455" s="131"/>
      <c r="P1455" s="131"/>
      <c r="Q1455" s="131"/>
    </row>
    <row r="1456" spans="14:17" x14ac:dyDescent="0.3">
      <c r="N1456" s="131"/>
      <c r="O1456" s="131"/>
      <c r="P1456" s="131"/>
      <c r="Q1456" s="131"/>
    </row>
    <row r="1457" spans="14:17" x14ac:dyDescent="0.3">
      <c r="N1457" s="131"/>
      <c r="O1457" s="131"/>
      <c r="P1457" s="131"/>
      <c r="Q1457" s="131"/>
    </row>
    <row r="1458" spans="14:17" x14ac:dyDescent="0.3">
      <c r="N1458" s="131"/>
      <c r="O1458" s="131"/>
      <c r="P1458" s="131"/>
      <c r="Q1458" s="131"/>
    </row>
    <row r="1459" spans="14:17" x14ac:dyDescent="0.3">
      <c r="N1459" s="131"/>
      <c r="O1459" s="131"/>
      <c r="P1459" s="131"/>
      <c r="Q1459" s="131"/>
    </row>
    <row r="1460" spans="14:17" x14ac:dyDescent="0.3">
      <c r="N1460" s="131"/>
      <c r="O1460" s="131"/>
      <c r="P1460" s="131"/>
      <c r="Q1460" s="131"/>
    </row>
    <row r="1461" spans="14:17" x14ac:dyDescent="0.3">
      <c r="N1461" s="131"/>
      <c r="O1461" s="131"/>
      <c r="P1461" s="131"/>
      <c r="Q1461" s="131"/>
    </row>
    <row r="1462" spans="14:17" x14ac:dyDescent="0.3">
      <c r="N1462" s="131"/>
      <c r="O1462" s="131"/>
      <c r="P1462" s="131"/>
      <c r="Q1462" s="131"/>
    </row>
    <row r="1463" spans="14:17" x14ac:dyDescent="0.3">
      <c r="N1463" s="131"/>
      <c r="O1463" s="131"/>
      <c r="P1463" s="131"/>
      <c r="Q1463" s="131"/>
    </row>
    <row r="1464" spans="14:17" x14ac:dyDescent="0.3">
      <c r="N1464" s="131"/>
      <c r="O1464" s="131"/>
      <c r="P1464" s="131"/>
      <c r="Q1464" s="131"/>
    </row>
    <row r="1465" spans="14:17" x14ac:dyDescent="0.3">
      <c r="N1465" s="131"/>
      <c r="O1465" s="131"/>
      <c r="P1465" s="131"/>
      <c r="Q1465" s="131"/>
    </row>
    <row r="1466" spans="14:17" x14ac:dyDescent="0.3">
      <c r="N1466" s="131"/>
      <c r="O1466" s="131"/>
      <c r="P1466" s="131"/>
      <c r="Q1466" s="131"/>
    </row>
    <row r="1467" spans="14:17" x14ac:dyDescent="0.3">
      <c r="N1467" s="131"/>
      <c r="O1467" s="131"/>
      <c r="P1467" s="131"/>
      <c r="Q1467" s="131"/>
    </row>
    <row r="1468" spans="14:17" x14ac:dyDescent="0.3">
      <c r="N1468" s="131"/>
      <c r="O1468" s="131"/>
      <c r="P1468" s="131"/>
      <c r="Q1468" s="131"/>
    </row>
    <row r="1469" spans="14:17" x14ac:dyDescent="0.3">
      <c r="N1469" s="131"/>
      <c r="O1469" s="131"/>
      <c r="P1469" s="131"/>
      <c r="Q1469" s="131"/>
    </row>
    <row r="1470" spans="14:17" x14ac:dyDescent="0.3">
      <c r="N1470" s="131"/>
      <c r="O1470" s="131"/>
      <c r="P1470" s="131"/>
      <c r="Q1470" s="131"/>
    </row>
    <row r="1471" spans="14:17" x14ac:dyDescent="0.3">
      <c r="N1471" s="131"/>
      <c r="O1471" s="131"/>
      <c r="P1471" s="131"/>
      <c r="Q1471" s="131"/>
    </row>
    <row r="1472" spans="14:17" x14ac:dyDescent="0.3">
      <c r="N1472" s="131"/>
      <c r="O1472" s="131"/>
      <c r="P1472" s="131"/>
      <c r="Q1472" s="131"/>
    </row>
    <row r="1473" spans="14:17" x14ac:dyDescent="0.3">
      <c r="N1473" s="131"/>
      <c r="O1473" s="131"/>
      <c r="P1473" s="131"/>
      <c r="Q1473" s="131"/>
    </row>
    <row r="1474" spans="14:17" x14ac:dyDescent="0.3">
      <c r="N1474" s="131"/>
      <c r="O1474" s="131"/>
      <c r="P1474" s="131"/>
      <c r="Q1474" s="131"/>
    </row>
    <row r="1475" spans="14:17" x14ac:dyDescent="0.3">
      <c r="N1475" s="131"/>
      <c r="O1475" s="131"/>
      <c r="P1475" s="131"/>
      <c r="Q1475" s="131"/>
    </row>
    <row r="1476" spans="14:17" x14ac:dyDescent="0.3">
      <c r="N1476" s="131"/>
      <c r="O1476" s="131"/>
      <c r="P1476" s="131"/>
      <c r="Q1476" s="131"/>
    </row>
    <row r="1477" spans="14:17" x14ac:dyDescent="0.3">
      <c r="N1477" s="131"/>
      <c r="O1477" s="131"/>
      <c r="P1477" s="131"/>
      <c r="Q1477" s="131"/>
    </row>
    <row r="1478" spans="14:17" x14ac:dyDescent="0.3">
      <c r="N1478" s="131"/>
      <c r="O1478" s="131"/>
      <c r="P1478" s="131"/>
      <c r="Q1478" s="131"/>
    </row>
    <row r="1479" spans="14:17" x14ac:dyDescent="0.3">
      <c r="N1479" s="131"/>
      <c r="O1479" s="131"/>
      <c r="P1479" s="131"/>
      <c r="Q1479" s="131"/>
    </row>
    <row r="1480" spans="14:17" x14ac:dyDescent="0.3">
      <c r="N1480" s="131"/>
      <c r="O1480" s="131"/>
      <c r="P1480" s="131"/>
      <c r="Q1480" s="131"/>
    </row>
    <row r="1481" spans="14:17" x14ac:dyDescent="0.3">
      <c r="N1481" s="131"/>
      <c r="O1481" s="131"/>
      <c r="P1481" s="131"/>
      <c r="Q1481" s="131"/>
    </row>
    <row r="1482" spans="14:17" x14ac:dyDescent="0.3">
      <c r="N1482" s="131"/>
      <c r="O1482" s="131"/>
      <c r="P1482" s="131"/>
      <c r="Q1482" s="131"/>
    </row>
    <row r="1483" spans="14:17" x14ac:dyDescent="0.3">
      <c r="N1483" s="131"/>
      <c r="O1483" s="131"/>
      <c r="P1483" s="131"/>
      <c r="Q1483" s="131"/>
    </row>
    <row r="1484" spans="14:17" x14ac:dyDescent="0.3">
      <c r="N1484" s="131"/>
      <c r="O1484" s="131"/>
      <c r="P1484" s="131"/>
      <c r="Q1484" s="131"/>
    </row>
    <row r="1485" spans="14:17" x14ac:dyDescent="0.3">
      <c r="N1485" s="131"/>
      <c r="O1485" s="131"/>
      <c r="P1485" s="131"/>
      <c r="Q1485" s="131"/>
    </row>
    <row r="1486" spans="14:17" x14ac:dyDescent="0.3">
      <c r="N1486" s="131"/>
      <c r="O1486" s="131"/>
      <c r="P1486" s="131"/>
      <c r="Q1486" s="131"/>
    </row>
    <row r="1487" spans="14:17" x14ac:dyDescent="0.3">
      <c r="N1487" s="131"/>
      <c r="O1487" s="131"/>
      <c r="P1487" s="131"/>
      <c r="Q1487" s="131"/>
    </row>
    <row r="1488" spans="14:17" x14ac:dyDescent="0.3">
      <c r="N1488" s="131"/>
      <c r="O1488" s="131"/>
      <c r="P1488" s="131"/>
      <c r="Q1488" s="131"/>
    </row>
    <row r="1489" spans="14:17" x14ac:dyDescent="0.3">
      <c r="N1489" s="131"/>
      <c r="O1489" s="131"/>
      <c r="P1489" s="131"/>
      <c r="Q1489" s="131"/>
    </row>
    <row r="1490" spans="14:17" x14ac:dyDescent="0.3">
      <c r="N1490" s="131"/>
      <c r="O1490" s="131"/>
      <c r="P1490" s="131"/>
      <c r="Q1490" s="131"/>
    </row>
    <row r="1491" spans="14:17" x14ac:dyDescent="0.3">
      <c r="N1491" s="131"/>
      <c r="O1491" s="131"/>
      <c r="P1491" s="131"/>
      <c r="Q1491" s="131"/>
    </row>
    <row r="1492" spans="14:17" x14ac:dyDescent="0.3">
      <c r="N1492" s="131"/>
      <c r="O1492" s="131"/>
      <c r="P1492" s="131"/>
      <c r="Q1492" s="131"/>
    </row>
    <row r="1493" spans="14:17" x14ac:dyDescent="0.3">
      <c r="N1493" s="131"/>
      <c r="O1493" s="131"/>
      <c r="P1493" s="131"/>
      <c r="Q1493" s="131"/>
    </row>
    <row r="1494" spans="14:17" x14ac:dyDescent="0.3">
      <c r="N1494" s="131"/>
      <c r="O1494" s="131"/>
      <c r="P1494" s="131"/>
      <c r="Q1494" s="131"/>
    </row>
    <row r="1495" spans="14:17" x14ac:dyDescent="0.3">
      <c r="N1495" s="131"/>
      <c r="O1495" s="131"/>
      <c r="P1495" s="131"/>
      <c r="Q1495" s="131"/>
    </row>
    <row r="1496" spans="14:17" x14ac:dyDescent="0.3">
      <c r="N1496" s="131"/>
      <c r="O1496" s="131"/>
      <c r="P1496" s="131"/>
      <c r="Q1496" s="131"/>
    </row>
    <row r="1497" spans="14:17" x14ac:dyDescent="0.3">
      <c r="N1497" s="131"/>
      <c r="O1497" s="131"/>
      <c r="P1497" s="131"/>
      <c r="Q1497" s="131"/>
    </row>
    <row r="1498" spans="14:17" x14ac:dyDescent="0.3">
      <c r="N1498" s="131"/>
      <c r="O1498" s="131"/>
      <c r="P1498" s="131"/>
      <c r="Q1498" s="131"/>
    </row>
    <row r="1499" spans="14:17" x14ac:dyDescent="0.3">
      <c r="N1499" s="131"/>
      <c r="O1499" s="131"/>
      <c r="P1499" s="131"/>
      <c r="Q1499" s="131"/>
    </row>
    <row r="1500" spans="14:17" x14ac:dyDescent="0.3">
      <c r="N1500" s="131"/>
      <c r="O1500" s="131"/>
      <c r="P1500" s="131"/>
      <c r="Q1500" s="131"/>
    </row>
    <row r="1501" spans="14:17" x14ac:dyDescent="0.3">
      <c r="N1501" s="131"/>
      <c r="O1501" s="131"/>
      <c r="P1501" s="131"/>
      <c r="Q1501" s="131"/>
    </row>
    <row r="1502" spans="14:17" x14ac:dyDescent="0.3">
      <c r="N1502" s="131"/>
      <c r="O1502" s="131"/>
      <c r="P1502" s="131"/>
      <c r="Q1502" s="131"/>
    </row>
    <row r="1503" spans="14:17" x14ac:dyDescent="0.3">
      <c r="N1503" s="131"/>
      <c r="O1503" s="131"/>
      <c r="P1503" s="131"/>
      <c r="Q1503" s="131"/>
    </row>
    <row r="1504" spans="14:17" x14ac:dyDescent="0.3">
      <c r="N1504" s="131"/>
      <c r="O1504" s="131"/>
      <c r="P1504" s="131"/>
      <c r="Q1504" s="131"/>
    </row>
    <row r="1505" spans="14:17" x14ac:dyDescent="0.3">
      <c r="N1505" s="131"/>
      <c r="O1505" s="131"/>
      <c r="P1505" s="131"/>
      <c r="Q1505" s="131"/>
    </row>
    <row r="1506" spans="14:17" x14ac:dyDescent="0.3">
      <c r="N1506" s="131"/>
      <c r="O1506" s="131"/>
      <c r="P1506" s="131"/>
      <c r="Q1506" s="131"/>
    </row>
    <row r="1507" spans="14:17" x14ac:dyDescent="0.3">
      <c r="N1507" s="131"/>
      <c r="O1507" s="131"/>
      <c r="P1507" s="131"/>
      <c r="Q1507" s="131"/>
    </row>
    <row r="1508" spans="14:17" x14ac:dyDescent="0.3">
      <c r="N1508" s="131"/>
      <c r="O1508" s="131"/>
      <c r="P1508" s="131"/>
      <c r="Q1508" s="131"/>
    </row>
    <row r="1509" spans="14:17" x14ac:dyDescent="0.3">
      <c r="N1509" s="131"/>
      <c r="O1509" s="131"/>
      <c r="P1509" s="131"/>
      <c r="Q1509" s="131"/>
    </row>
    <row r="1510" spans="14:17" x14ac:dyDescent="0.3">
      <c r="N1510" s="131"/>
      <c r="O1510" s="131"/>
      <c r="P1510" s="131"/>
      <c r="Q1510" s="131"/>
    </row>
    <row r="1511" spans="14:17" x14ac:dyDescent="0.3">
      <c r="N1511" s="131"/>
      <c r="O1511" s="131"/>
      <c r="P1511" s="131"/>
      <c r="Q1511" s="131"/>
    </row>
    <row r="1512" spans="14:17" x14ac:dyDescent="0.3">
      <c r="N1512" s="131"/>
      <c r="O1512" s="131"/>
      <c r="P1512" s="131"/>
      <c r="Q1512" s="131"/>
    </row>
    <row r="1513" spans="14:17" x14ac:dyDescent="0.3">
      <c r="N1513" s="131"/>
      <c r="O1513" s="131"/>
      <c r="P1513" s="131"/>
      <c r="Q1513" s="131"/>
    </row>
    <row r="1514" spans="14:17" x14ac:dyDescent="0.3">
      <c r="N1514" s="131"/>
      <c r="O1514" s="131"/>
      <c r="P1514" s="131"/>
      <c r="Q1514" s="131"/>
    </row>
    <row r="1515" spans="14:17" x14ac:dyDescent="0.3">
      <c r="N1515" s="131"/>
      <c r="O1515" s="131"/>
      <c r="P1515" s="131"/>
      <c r="Q1515" s="131"/>
    </row>
    <row r="1516" spans="14:17" x14ac:dyDescent="0.3">
      <c r="N1516" s="131"/>
      <c r="O1516" s="131"/>
      <c r="P1516" s="131"/>
      <c r="Q1516" s="131"/>
    </row>
    <row r="1517" spans="14:17" x14ac:dyDescent="0.3">
      <c r="N1517" s="131"/>
      <c r="O1517" s="131"/>
      <c r="P1517" s="131"/>
      <c r="Q1517" s="131"/>
    </row>
    <row r="1518" spans="14:17" x14ac:dyDescent="0.3">
      <c r="N1518" s="131"/>
      <c r="O1518" s="131"/>
      <c r="P1518" s="131"/>
      <c r="Q1518" s="131"/>
    </row>
    <row r="1519" spans="14:17" x14ac:dyDescent="0.3">
      <c r="N1519" s="131"/>
      <c r="O1519" s="131"/>
      <c r="P1519" s="131"/>
      <c r="Q1519" s="131"/>
    </row>
    <row r="1520" spans="14:17" x14ac:dyDescent="0.3">
      <c r="N1520" s="131"/>
      <c r="O1520" s="131"/>
      <c r="P1520" s="131"/>
      <c r="Q1520" s="131"/>
    </row>
    <row r="1521" spans="14:17" x14ac:dyDescent="0.3">
      <c r="N1521" s="131"/>
      <c r="O1521" s="131"/>
      <c r="P1521" s="131"/>
      <c r="Q1521" s="131"/>
    </row>
    <row r="1522" spans="14:17" x14ac:dyDescent="0.3">
      <c r="N1522" s="131"/>
      <c r="O1522" s="131"/>
      <c r="P1522" s="131"/>
      <c r="Q1522" s="131"/>
    </row>
    <row r="1523" spans="14:17" x14ac:dyDescent="0.3">
      <c r="N1523" s="131"/>
      <c r="O1523" s="131"/>
      <c r="P1523" s="131"/>
      <c r="Q1523" s="131"/>
    </row>
    <row r="1524" spans="14:17" x14ac:dyDescent="0.3">
      <c r="N1524" s="131"/>
      <c r="O1524" s="131"/>
      <c r="P1524" s="131"/>
      <c r="Q1524" s="131"/>
    </row>
    <row r="1525" spans="14:17" x14ac:dyDescent="0.3">
      <c r="N1525" s="131"/>
      <c r="O1525" s="131"/>
      <c r="P1525" s="131"/>
      <c r="Q1525" s="131"/>
    </row>
    <row r="1526" spans="14:17" x14ac:dyDescent="0.3">
      <c r="N1526" s="131"/>
      <c r="O1526" s="131"/>
      <c r="P1526" s="131"/>
      <c r="Q1526" s="131"/>
    </row>
    <row r="1527" spans="14:17" x14ac:dyDescent="0.3">
      <c r="N1527" s="131"/>
      <c r="O1527" s="131"/>
      <c r="P1527" s="131"/>
      <c r="Q1527" s="131"/>
    </row>
    <row r="1528" spans="14:17" x14ac:dyDescent="0.3">
      <c r="N1528" s="131"/>
      <c r="O1528" s="131"/>
      <c r="P1528" s="131"/>
      <c r="Q1528" s="131"/>
    </row>
    <row r="1529" spans="14:17" x14ac:dyDescent="0.3">
      <c r="N1529" s="131"/>
      <c r="O1529" s="131"/>
      <c r="P1529" s="131"/>
      <c r="Q1529" s="131"/>
    </row>
    <row r="1530" spans="14:17" x14ac:dyDescent="0.3">
      <c r="N1530" s="131"/>
      <c r="O1530" s="131"/>
      <c r="P1530" s="131"/>
      <c r="Q1530" s="131"/>
    </row>
    <row r="1531" spans="14:17" x14ac:dyDescent="0.3">
      <c r="N1531" s="131"/>
      <c r="O1531" s="131"/>
      <c r="P1531" s="131"/>
      <c r="Q1531" s="131"/>
    </row>
    <row r="1532" spans="14:17" x14ac:dyDescent="0.3">
      <c r="N1532" s="131"/>
      <c r="O1532" s="131"/>
      <c r="P1532" s="131"/>
      <c r="Q1532" s="131"/>
    </row>
    <row r="1533" spans="14:17" x14ac:dyDescent="0.3">
      <c r="N1533" s="131"/>
      <c r="O1533" s="131"/>
      <c r="P1533" s="131"/>
      <c r="Q1533" s="131"/>
    </row>
    <row r="1534" spans="14:17" x14ac:dyDescent="0.3">
      <c r="N1534" s="131"/>
      <c r="O1534" s="131"/>
      <c r="P1534" s="131"/>
      <c r="Q1534" s="131"/>
    </row>
    <row r="1535" spans="14:17" x14ac:dyDescent="0.3">
      <c r="N1535" s="131"/>
      <c r="O1535" s="131"/>
      <c r="P1535" s="131"/>
      <c r="Q1535" s="131"/>
    </row>
    <row r="1536" spans="14:17" x14ac:dyDescent="0.3">
      <c r="N1536" s="131"/>
      <c r="O1536" s="131"/>
      <c r="P1536" s="131"/>
      <c r="Q1536" s="131"/>
    </row>
    <row r="1537" spans="14:17" x14ac:dyDescent="0.3">
      <c r="N1537" s="131"/>
      <c r="O1537" s="131"/>
      <c r="P1537" s="131"/>
      <c r="Q1537" s="131"/>
    </row>
    <row r="1538" spans="14:17" x14ac:dyDescent="0.3">
      <c r="N1538" s="131"/>
      <c r="O1538" s="131"/>
      <c r="P1538" s="131"/>
      <c r="Q1538" s="131"/>
    </row>
    <row r="1539" spans="14:17" x14ac:dyDescent="0.3">
      <c r="N1539" s="131"/>
      <c r="O1539" s="131"/>
      <c r="P1539" s="131"/>
      <c r="Q1539" s="131"/>
    </row>
    <row r="1540" spans="14:17" x14ac:dyDescent="0.3">
      <c r="N1540" s="131"/>
      <c r="O1540" s="131"/>
      <c r="P1540" s="131"/>
      <c r="Q1540" s="131"/>
    </row>
    <row r="1541" spans="14:17" x14ac:dyDescent="0.3">
      <c r="N1541" s="131"/>
      <c r="O1541" s="131"/>
      <c r="P1541" s="131"/>
      <c r="Q1541" s="131"/>
    </row>
    <row r="1542" spans="14:17" x14ac:dyDescent="0.3">
      <c r="N1542" s="131"/>
      <c r="O1542" s="131"/>
      <c r="P1542" s="131"/>
      <c r="Q1542" s="131"/>
    </row>
    <row r="1543" spans="14:17" x14ac:dyDescent="0.3">
      <c r="N1543" s="131"/>
      <c r="O1543" s="131"/>
      <c r="P1543" s="131"/>
      <c r="Q1543" s="131"/>
    </row>
    <row r="1544" spans="14:17" x14ac:dyDescent="0.3">
      <c r="N1544" s="131"/>
      <c r="O1544" s="131"/>
      <c r="P1544" s="131"/>
      <c r="Q1544" s="131"/>
    </row>
    <row r="1545" spans="14:17" x14ac:dyDescent="0.3">
      <c r="N1545" s="131"/>
      <c r="O1545" s="131"/>
      <c r="P1545" s="131"/>
      <c r="Q1545" s="131"/>
    </row>
    <row r="1546" spans="14:17" x14ac:dyDescent="0.3">
      <c r="N1546" s="131"/>
      <c r="O1546" s="131"/>
      <c r="P1546" s="131"/>
      <c r="Q1546" s="131"/>
    </row>
    <row r="1547" spans="14:17" x14ac:dyDescent="0.3">
      <c r="N1547" s="131"/>
      <c r="O1547" s="131"/>
      <c r="P1547" s="131"/>
      <c r="Q1547" s="131"/>
    </row>
    <row r="1548" spans="14:17" x14ac:dyDescent="0.3">
      <c r="N1548" s="131"/>
      <c r="O1548" s="131"/>
      <c r="P1548" s="131"/>
      <c r="Q1548" s="131"/>
    </row>
    <row r="1549" spans="14:17" x14ac:dyDescent="0.3">
      <c r="N1549" s="131"/>
      <c r="O1549" s="131"/>
      <c r="P1549" s="131"/>
      <c r="Q1549" s="131"/>
    </row>
    <row r="1550" spans="14:17" x14ac:dyDescent="0.3">
      <c r="N1550" s="131"/>
      <c r="O1550" s="131"/>
      <c r="P1550" s="131"/>
      <c r="Q1550" s="131"/>
    </row>
    <row r="1551" spans="14:17" x14ac:dyDescent="0.3">
      <c r="N1551" s="131"/>
      <c r="O1551" s="131"/>
      <c r="P1551" s="131"/>
      <c r="Q1551" s="131"/>
    </row>
    <row r="1552" spans="14:17" x14ac:dyDescent="0.3">
      <c r="N1552" s="131"/>
      <c r="O1552" s="131"/>
      <c r="P1552" s="131"/>
      <c r="Q1552" s="131"/>
    </row>
    <row r="1553" spans="14:17" x14ac:dyDescent="0.3">
      <c r="N1553" s="131"/>
      <c r="O1553" s="131"/>
      <c r="P1553" s="131"/>
      <c r="Q1553" s="131"/>
    </row>
    <row r="1554" spans="14:17" x14ac:dyDescent="0.3">
      <c r="N1554" s="131"/>
      <c r="O1554" s="131"/>
      <c r="P1554" s="131"/>
      <c r="Q1554" s="131"/>
    </row>
    <row r="1555" spans="14:17" x14ac:dyDescent="0.3">
      <c r="N1555" s="131"/>
      <c r="O1555" s="131"/>
      <c r="P1555" s="131"/>
      <c r="Q1555" s="131"/>
    </row>
    <row r="1556" spans="14:17" x14ac:dyDescent="0.3">
      <c r="N1556" s="131"/>
      <c r="O1556" s="131"/>
      <c r="P1556" s="131"/>
      <c r="Q1556" s="131"/>
    </row>
    <row r="1557" spans="14:17" x14ac:dyDescent="0.3">
      <c r="N1557" s="131"/>
      <c r="O1557" s="131"/>
      <c r="P1557" s="131"/>
      <c r="Q1557" s="131"/>
    </row>
    <row r="1558" spans="14:17" x14ac:dyDescent="0.3">
      <c r="N1558" s="131"/>
      <c r="O1558" s="131"/>
      <c r="P1558" s="131"/>
      <c r="Q1558" s="131"/>
    </row>
    <row r="1559" spans="14:17" x14ac:dyDescent="0.3">
      <c r="N1559" s="131"/>
      <c r="O1559" s="131"/>
      <c r="P1559" s="131"/>
      <c r="Q1559" s="131"/>
    </row>
    <row r="1560" spans="14:17" x14ac:dyDescent="0.3">
      <c r="N1560" s="131"/>
      <c r="O1560" s="131"/>
      <c r="P1560" s="131"/>
      <c r="Q1560" s="131"/>
    </row>
    <row r="1561" spans="14:17" x14ac:dyDescent="0.3">
      <c r="N1561" s="131"/>
      <c r="O1561" s="131"/>
      <c r="P1561" s="131"/>
      <c r="Q1561" s="131"/>
    </row>
    <row r="1562" spans="14:17" x14ac:dyDescent="0.3">
      <c r="N1562" s="131"/>
      <c r="O1562" s="131"/>
      <c r="P1562" s="131"/>
      <c r="Q1562" s="131"/>
    </row>
    <row r="1563" spans="14:17" x14ac:dyDescent="0.3">
      <c r="N1563" s="131"/>
      <c r="O1563" s="131"/>
      <c r="P1563" s="131"/>
      <c r="Q1563" s="131"/>
    </row>
    <row r="1564" spans="14:17" x14ac:dyDescent="0.3">
      <c r="N1564" s="131"/>
      <c r="O1564" s="131"/>
      <c r="P1564" s="131"/>
      <c r="Q1564" s="131"/>
    </row>
    <row r="1565" spans="14:17" x14ac:dyDescent="0.3">
      <c r="N1565" s="131"/>
      <c r="O1565" s="131"/>
      <c r="P1565" s="131"/>
      <c r="Q1565" s="131"/>
    </row>
    <row r="1566" spans="14:17" x14ac:dyDescent="0.3">
      <c r="N1566" s="131"/>
      <c r="O1566" s="131"/>
      <c r="P1566" s="131"/>
      <c r="Q1566" s="131"/>
    </row>
    <row r="1567" spans="14:17" x14ac:dyDescent="0.3">
      <c r="N1567" s="131"/>
      <c r="O1567" s="131"/>
      <c r="P1567" s="131"/>
      <c r="Q1567" s="131"/>
    </row>
    <row r="1568" spans="14:17" x14ac:dyDescent="0.3">
      <c r="N1568" s="131"/>
      <c r="O1568" s="131"/>
      <c r="P1568" s="131"/>
      <c r="Q1568" s="131"/>
    </row>
    <row r="1569" spans="14:17" x14ac:dyDescent="0.3">
      <c r="N1569" s="131"/>
      <c r="O1569" s="131"/>
      <c r="P1569" s="131"/>
      <c r="Q1569" s="131"/>
    </row>
    <row r="1570" spans="14:17" x14ac:dyDescent="0.3">
      <c r="N1570" s="131"/>
      <c r="O1570" s="131"/>
      <c r="P1570" s="131"/>
      <c r="Q1570" s="131"/>
    </row>
    <row r="1571" spans="14:17" x14ac:dyDescent="0.3">
      <c r="N1571" s="131"/>
      <c r="O1571" s="131"/>
      <c r="P1571" s="131"/>
      <c r="Q1571" s="131"/>
    </row>
    <row r="1572" spans="14:17" x14ac:dyDescent="0.3">
      <c r="N1572" s="131"/>
      <c r="O1572" s="131"/>
      <c r="P1572" s="131"/>
      <c r="Q1572" s="131"/>
    </row>
    <row r="1573" spans="14:17" x14ac:dyDescent="0.3">
      <c r="N1573" s="131"/>
      <c r="O1573" s="131"/>
      <c r="P1573" s="131"/>
      <c r="Q1573" s="131"/>
    </row>
    <row r="1574" spans="14:17" x14ac:dyDescent="0.3">
      <c r="N1574" s="131"/>
      <c r="O1574" s="131"/>
      <c r="P1574" s="131"/>
      <c r="Q1574" s="131"/>
    </row>
    <row r="1575" spans="14:17" x14ac:dyDescent="0.3">
      <c r="N1575" s="131"/>
      <c r="O1575" s="131"/>
      <c r="P1575" s="131"/>
      <c r="Q1575" s="131"/>
    </row>
    <row r="1576" spans="14:17" x14ac:dyDescent="0.3">
      <c r="N1576" s="131"/>
      <c r="O1576" s="131"/>
      <c r="P1576" s="131"/>
      <c r="Q1576" s="131"/>
    </row>
    <row r="1577" spans="14:17" x14ac:dyDescent="0.3">
      <c r="N1577" s="131"/>
      <c r="O1577" s="131"/>
      <c r="P1577" s="131"/>
      <c r="Q1577" s="131"/>
    </row>
    <row r="1578" spans="14:17" x14ac:dyDescent="0.3">
      <c r="N1578" s="131"/>
      <c r="O1578" s="131"/>
      <c r="P1578" s="131"/>
      <c r="Q1578" s="131"/>
    </row>
    <row r="1579" spans="14:17" x14ac:dyDescent="0.3">
      <c r="N1579" s="131"/>
      <c r="O1579" s="131"/>
      <c r="P1579" s="131"/>
      <c r="Q1579" s="131"/>
    </row>
    <row r="1580" spans="14:17" x14ac:dyDescent="0.3">
      <c r="N1580" s="131"/>
      <c r="O1580" s="131"/>
      <c r="P1580" s="131"/>
      <c r="Q1580" s="131"/>
    </row>
    <row r="1581" spans="14:17" x14ac:dyDescent="0.3">
      <c r="N1581" s="131"/>
      <c r="O1581" s="131"/>
      <c r="P1581" s="131"/>
      <c r="Q1581" s="131"/>
    </row>
    <row r="1582" spans="14:17" x14ac:dyDescent="0.3">
      <c r="N1582" s="131"/>
      <c r="O1582" s="131"/>
      <c r="P1582" s="131"/>
      <c r="Q1582" s="131"/>
    </row>
    <row r="1583" spans="14:17" x14ac:dyDescent="0.3">
      <c r="N1583" s="131"/>
      <c r="O1583" s="131"/>
      <c r="P1583" s="131"/>
      <c r="Q1583" s="131"/>
    </row>
    <row r="1584" spans="14:17" x14ac:dyDescent="0.3">
      <c r="N1584" s="131"/>
      <c r="O1584" s="131"/>
      <c r="P1584" s="131"/>
      <c r="Q1584" s="131"/>
    </row>
    <row r="1585" spans="14:17" x14ac:dyDescent="0.3">
      <c r="N1585" s="131"/>
      <c r="O1585" s="131"/>
      <c r="P1585" s="131"/>
      <c r="Q1585" s="131"/>
    </row>
    <row r="1586" spans="14:17" x14ac:dyDescent="0.3">
      <c r="N1586" s="131"/>
      <c r="O1586" s="131"/>
      <c r="P1586" s="131"/>
      <c r="Q1586" s="131"/>
    </row>
    <row r="1587" spans="14:17" x14ac:dyDescent="0.3">
      <c r="N1587" s="131"/>
      <c r="O1587" s="131"/>
      <c r="P1587" s="131"/>
      <c r="Q1587" s="131"/>
    </row>
    <row r="1588" spans="14:17" x14ac:dyDescent="0.3">
      <c r="N1588" s="131"/>
      <c r="O1588" s="131"/>
      <c r="P1588" s="131"/>
      <c r="Q1588" s="131"/>
    </row>
    <row r="1589" spans="14:17" x14ac:dyDescent="0.3">
      <c r="N1589" s="131"/>
      <c r="O1589" s="131"/>
      <c r="P1589" s="131"/>
      <c r="Q1589" s="131"/>
    </row>
    <row r="1590" spans="14:17" x14ac:dyDescent="0.3">
      <c r="N1590" s="131"/>
      <c r="O1590" s="131"/>
      <c r="P1590" s="131"/>
      <c r="Q1590" s="131"/>
    </row>
    <row r="1591" spans="14:17" x14ac:dyDescent="0.3">
      <c r="N1591" s="131"/>
      <c r="O1591" s="131"/>
      <c r="P1591" s="131"/>
      <c r="Q1591" s="131"/>
    </row>
    <row r="1592" spans="14:17" x14ac:dyDescent="0.3">
      <c r="N1592" s="131"/>
      <c r="O1592" s="131"/>
      <c r="P1592" s="131"/>
      <c r="Q1592" s="131"/>
    </row>
    <row r="1593" spans="14:17" x14ac:dyDescent="0.3">
      <c r="N1593" s="131"/>
      <c r="O1593" s="131"/>
      <c r="P1593" s="131"/>
      <c r="Q1593" s="131"/>
    </row>
    <row r="1594" spans="14:17" x14ac:dyDescent="0.3">
      <c r="N1594" s="131"/>
      <c r="O1594" s="131"/>
      <c r="P1594" s="131"/>
      <c r="Q1594" s="131"/>
    </row>
    <row r="1595" spans="14:17" x14ac:dyDescent="0.3">
      <c r="N1595" s="131"/>
      <c r="O1595" s="131"/>
      <c r="P1595" s="131"/>
      <c r="Q1595" s="131"/>
    </row>
    <row r="1596" spans="14:17" x14ac:dyDescent="0.3">
      <c r="N1596" s="131"/>
      <c r="O1596" s="131"/>
      <c r="P1596" s="131"/>
      <c r="Q1596" s="131"/>
    </row>
    <row r="1597" spans="14:17" x14ac:dyDescent="0.3">
      <c r="N1597" s="131"/>
      <c r="O1597" s="131"/>
      <c r="P1597" s="131"/>
      <c r="Q1597" s="131"/>
    </row>
    <row r="1598" spans="14:17" x14ac:dyDescent="0.3">
      <c r="N1598" s="131"/>
      <c r="O1598" s="131"/>
      <c r="P1598" s="131"/>
      <c r="Q1598" s="131"/>
    </row>
    <row r="1599" spans="14:17" x14ac:dyDescent="0.3">
      <c r="N1599" s="131"/>
      <c r="O1599" s="131"/>
      <c r="P1599" s="131"/>
      <c r="Q1599" s="131"/>
    </row>
    <row r="1600" spans="14:17" x14ac:dyDescent="0.3">
      <c r="N1600" s="131"/>
      <c r="O1600" s="131"/>
      <c r="P1600" s="131"/>
      <c r="Q1600" s="131"/>
    </row>
    <row r="1601" spans="14:17" x14ac:dyDescent="0.3">
      <c r="N1601" s="131"/>
      <c r="O1601" s="131"/>
      <c r="P1601" s="131"/>
      <c r="Q1601" s="131"/>
    </row>
    <row r="1602" spans="14:17" x14ac:dyDescent="0.3">
      <c r="N1602" s="131"/>
      <c r="O1602" s="131"/>
      <c r="P1602" s="131"/>
      <c r="Q1602" s="131"/>
    </row>
    <row r="1603" spans="14:17" x14ac:dyDescent="0.3">
      <c r="N1603" s="131"/>
      <c r="O1603" s="131"/>
      <c r="P1603" s="131"/>
      <c r="Q1603" s="131"/>
    </row>
    <row r="1604" spans="14:17" x14ac:dyDescent="0.3">
      <c r="N1604" s="131"/>
      <c r="O1604" s="131"/>
      <c r="P1604" s="131"/>
      <c r="Q1604" s="131"/>
    </row>
    <row r="1605" spans="14:17" x14ac:dyDescent="0.3">
      <c r="N1605" s="131"/>
      <c r="O1605" s="131"/>
      <c r="P1605" s="131"/>
      <c r="Q1605" s="131"/>
    </row>
    <row r="1606" spans="14:17" x14ac:dyDescent="0.3">
      <c r="N1606" s="131"/>
      <c r="O1606" s="131"/>
      <c r="P1606" s="131"/>
      <c r="Q1606" s="131"/>
    </row>
    <row r="1607" spans="14:17" x14ac:dyDescent="0.3">
      <c r="N1607" s="131"/>
      <c r="O1607" s="131"/>
      <c r="P1607" s="131"/>
      <c r="Q1607" s="131"/>
    </row>
    <row r="1608" spans="14:17" x14ac:dyDescent="0.3">
      <c r="N1608" s="131"/>
      <c r="O1608" s="131"/>
      <c r="P1608" s="131"/>
      <c r="Q1608" s="131"/>
    </row>
    <row r="1609" spans="14:17" x14ac:dyDescent="0.3">
      <c r="N1609" s="131"/>
      <c r="O1609" s="131"/>
      <c r="P1609" s="131"/>
      <c r="Q1609" s="131"/>
    </row>
    <row r="1610" spans="14:17" x14ac:dyDescent="0.3">
      <c r="N1610" s="131"/>
      <c r="O1610" s="131"/>
      <c r="P1610" s="131"/>
      <c r="Q1610" s="131"/>
    </row>
    <row r="1611" spans="14:17" x14ac:dyDescent="0.3">
      <c r="N1611" s="131"/>
      <c r="O1611" s="131"/>
      <c r="P1611" s="131"/>
      <c r="Q1611" s="131"/>
    </row>
    <row r="1612" spans="14:17" x14ac:dyDescent="0.3">
      <c r="N1612" s="131"/>
      <c r="O1612" s="131"/>
      <c r="P1612" s="131"/>
      <c r="Q1612" s="131"/>
    </row>
    <row r="1613" spans="14:17" x14ac:dyDescent="0.3">
      <c r="N1613" s="131"/>
      <c r="O1613" s="131"/>
      <c r="P1613" s="131"/>
      <c r="Q1613" s="131"/>
    </row>
    <row r="1614" spans="14:17" x14ac:dyDescent="0.3">
      <c r="N1614" s="131"/>
      <c r="O1614" s="131"/>
      <c r="P1614" s="131"/>
      <c r="Q1614" s="131"/>
    </row>
    <row r="1615" spans="14:17" x14ac:dyDescent="0.3">
      <c r="N1615" s="131"/>
      <c r="O1615" s="131"/>
      <c r="P1615" s="131"/>
      <c r="Q1615" s="131"/>
    </row>
    <row r="1616" spans="14:17" x14ac:dyDescent="0.3">
      <c r="N1616" s="131"/>
      <c r="O1616" s="131"/>
      <c r="P1616" s="131"/>
      <c r="Q1616" s="131"/>
    </row>
    <row r="1617" spans="14:17" x14ac:dyDescent="0.3">
      <c r="N1617" s="131"/>
      <c r="O1617" s="131"/>
      <c r="P1617" s="131"/>
      <c r="Q1617" s="131"/>
    </row>
    <row r="1618" spans="14:17" x14ac:dyDescent="0.3">
      <c r="N1618" s="131"/>
      <c r="O1618" s="131"/>
      <c r="P1618" s="131"/>
      <c r="Q1618" s="131"/>
    </row>
    <row r="1619" spans="14:17" x14ac:dyDescent="0.3">
      <c r="N1619" s="131"/>
      <c r="O1619" s="131"/>
      <c r="P1619" s="131"/>
      <c r="Q1619" s="131"/>
    </row>
    <row r="1620" spans="14:17" x14ac:dyDescent="0.3">
      <c r="N1620" s="131"/>
      <c r="O1620" s="131"/>
      <c r="P1620" s="131"/>
      <c r="Q1620" s="131"/>
    </row>
    <row r="1621" spans="14:17" x14ac:dyDescent="0.3">
      <c r="N1621" s="131"/>
      <c r="O1621" s="131"/>
      <c r="P1621" s="131"/>
      <c r="Q1621" s="131"/>
    </row>
    <row r="1622" spans="14:17" x14ac:dyDescent="0.3">
      <c r="N1622" s="131"/>
      <c r="O1622" s="131"/>
      <c r="P1622" s="131"/>
      <c r="Q1622" s="131"/>
    </row>
    <row r="1623" spans="14:17" x14ac:dyDescent="0.3">
      <c r="N1623" s="131"/>
      <c r="O1623" s="131"/>
      <c r="P1623" s="131"/>
      <c r="Q1623" s="131"/>
    </row>
    <row r="1624" spans="14:17" x14ac:dyDescent="0.3">
      <c r="N1624" s="131"/>
      <c r="O1624" s="131"/>
      <c r="P1624" s="131"/>
      <c r="Q1624" s="131"/>
    </row>
    <row r="1625" spans="14:17" x14ac:dyDescent="0.3">
      <c r="N1625" s="131"/>
      <c r="O1625" s="131"/>
      <c r="P1625" s="131"/>
      <c r="Q1625" s="131"/>
    </row>
    <row r="1626" spans="14:17" x14ac:dyDescent="0.3">
      <c r="N1626" s="131"/>
      <c r="O1626" s="131"/>
      <c r="P1626" s="131"/>
      <c r="Q1626" s="131"/>
    </row>
    <row r="1627" spans="14:17" x14ac:dyDescent="0.3">
      <c r="N1627" s="131"/>
      <c r="O1627" s="131"/>
      <c r="P1627" s="131"/>
      <c r="Q1627" s="131"/>
    </row>
    <row r="1628" spans="14:17" x14ac:dyDescent="0.3">
      <c r="N1628" s="131"/>
      <c r="O1628" s="131"/>
      <c r="P1628" s="131"/>
      <c r="Q1628" s="131"/>
    </row>
    <row r="1629" spans="14:17" x14ac:dyDescent="0.3">
      <c r="N1629" s="131"/>
      <c r="O1629" s="131"/>
      <c r="P1629" s="131"/>
      <c r="Q1629" s="131"/>
    </row>
    <row r="1630" spans="14:17" x14ac:dyDescent="0.3">
      <c r="N1630" s="131"/>
      <c r="O1630" s="131"/>
      <c r="P1630" s="131"/>
      <c r="Q1630" s="131"/>
    </row>
    <row r="1631" spans="14:17" x14ac:dyDescent="0.3">
      <c r="N1631" s="131"/>
      <c r="O1631" s="131"/>
      <c r="P1631" s="131"/>
      <c r="Q1631" s="131"/>
    </row>
    <row r="1632" spans="14:17" x14ac:dyDescent="0.3">
      <c r="N1632" s="131"/>
      <c r="O1632" s="131"/>
      <c r="P1632" s="131"/>
      <c r="Q1632" s="131"/>
    </row>
    <row r="1633" spans="14:17" x14ac:dyDescent="0.3">
      <c r="N1633" s="131"/>
      <c r="O1633" s="131"/>
      <c r="P1633" s="131"/>
      <c r="Q1633" s="131"/>
    </row>
    <row r="1634" spans="14:17" x14ac:dyDescent="0.3">
      <c r="N1634" s="131"/>
      <c r="O1634" s="131"/>
      <c r="P1634" s="131"/>
      <c r="Q1634" s="131"/>
    </row>
    <row r="1635" spans="14:17" x14ac:dyDescent="0.3">
      <c r="N1635" s="131"/>
      <c r="O1635" s="131"/>
      <c r="P1635" s="131"/>
      <c r="Q1635" s="131"/>
    </row>
    <row r="1636" spans="14:17" x14ac:dyDescent="0.3">
      <c r="N1636" s="131"/>
      <c r="O1636" s="131"/>
      <c r="P1636" s="131"/>
      <c r="Q1636" s="131"/>
    </row>
    <row r="1637" spans="14:17" x14ac:dyDescent="0.3">
      <c r="N1637" s="131"/>
      <c r="O1637" s="131"/>
      <c r="P1637" s="131"/>
      <c r="Q1637" s="131"/>
    </row>
    <row r="1638" spans="14:17" x14ac:dyDescent="0.3">
      <c r="N1638" s="131"/>
      <c r="O1638" s="131"/>
      <c r="P1638" s="131"/>
      <c r="Q1638" s="131"/>
    </row>
    <row r="1639" spans="14:17" x14ac:dyDescent="0.3">
      <c r="N1639" s="131"/>
      <c r="O1639" s="131"/>
      <c r="P1639" s="131"/>
      <c r="Q1639" s="131"/>
    </row>
    <row r="1640" spans="14:17" x14ac:dyDescent="0.3">
      <c r="N1640" s="131"/>
      <c r="O1640" s="131"/>
      <c r="P1640" s="131"/>
      <c r="Q1640" s="131"/>
    </row>
    <row r="1641" spans="14:17" x14ac:dyDescent="0.3">
      <c r="N1641" s="131"/>
      <c r="O1641" s="131"/>
      <c r="P1641" s="131"/>
      <c r="Q1641" s="131"/>
    </row>
    <row r="1642" spans="14:17" x14ac:dyDescent="0.3">
      <c r="N1642" s="131"/>
      <c r="O1642" s="131"/>
      <c r="P1642" s="131"/>
      <c r="Q1642" s="131"/>
    </row>
    <row r="1643" spans="14:17" x14ac:dyDescent="0.3">
      <c r="N1643" s="131"/>
      <c r="O1643" s="131"/>
      <c r="P1643" s="131"/>
      <c r="Q1643" s="131"/>
    </row>
    <row r="1644" spans="14:17" x14ac:dyDescent="0.3">
      <c r="N1644" s="131"/>
      <c r="O1644" s="131"/>
      <c r="P1644" s="131"/>
      <c r="Q1644" s="131"/>
    </row>
    <row r="1645" spans="14:17" x14ac:dyDescent="0.3">
      <c r="N1645" s="131"/>
      <c r="O1645" s="131"/>
      <c r="P1645" s="131"/>
      <c r="Q1645" s="131"/>
    </row>
    <row r="1646" spans="14:17" x14ac:dyDescent="0.3">
      <c r="N1646" s="131"/>
      <c r="O1646" s="131"/>
      <c r="P1646" s="131"/>
      <c r="Q1646" s="131"/>
    </row>
    <row r="1647" spans="14:17" x14ac:dyDescent="0.3">
      <c r="N1647" s="131"/>
      <c r="O1647" s="131"/>
      <c r="P1647" s="131"/>
      <c r="Q1647" s="131"/>
    </row>
    <row r="1648" spans="14:17" x14ac:dyDescent="0.3">
      <c r="N1648" s="131"/>
      <c r="O1648" s="131"/>
      <c r="P1648" s="131"/>
      <c r="Q1648" s="131"/>
    </row>
    <row r="1649" spans="14:17" x14ac:dyDescent="0.3">
      <c r="N1649" s="131"/>
      <c r="O1649" s="131"/>
      <c r="P1649" s="131"/>
      <c r="Q1649" s="131"/>
    </row>
    <row r="1650" spans="14:17" x14ac:dyDescent="0.3">
      <c r="N1650" s="131"/>
      <c r="O1650" s="131"/>
      <c r="P1650" s="131"/>
      <c r="Q1650" s="131"/>
    </row>
    <row r="1651" spans="14:17" x14ac:dyDescent="0.3">
      <c r="N1651" s="131"/>
      <c r="O1651" s="131"/>
      <c r="P1651" s="131"/>
      <c r="Q1651" s="131"/>
    </row>
    <row r="1652" spans="14:17" x14ac:dyDescent="0.3">
      <c r="N1652" s="131"/>
      <c r="O1652" s="131"/>
      <c r="P1652" s="131"/>
      <c r="Q1652" s="131"/>
    </row>
    <row r="1653" spans="14:17" x14ac:dyDescent="0.3">
      <c r="N1653" s="131"/>
      <c r="O1653" s="131"/>
      <c r="P1653" s="131"/>
      <c r="Q1653" s="131"/>
    </row>
    <row r="1654" spans="14:17" x14ac:dyDescent="0.3">
      <c r="N1654" s="131"/>
      <c r="O1654" s="131"/>
      <c r="P1654" s="131"/>
      <c r="Q1654" s="131"/>
    </row>
    <row r="1655" spans="14:17" x14ac:dyDescent="0.3">
      <c r="N1655" s="131"/>
      <c r="O1655" s="131"/>
      <c r="P1655" s="131"/>
      <c r="Q1655" s="131"/>
    </row>
    <row r="1656" spans="14:17" x14ac:dyDescent="0.3">
      <c r="N1656" s="131"/>
      <c r="O1656" s="131"/>
      <c r="P1656" s="131"/>
      <c r="Q1656" s="131"/>
    </row>
    <row r="1657" spans="14:17" x14ac:dyDescent="0.3">
      <c r="N1657" s="131"/>
      <c r="O1657" s="131"/>
      <c r="P1657" s="131"/>
      <c r="Q1657" s="131"/>
    </row>
    <row r="1658" spans="14:17" x14ac:dyDescent="0.3">
      <c r="N1658" s="131"/>
      <c r="O1658" s="131"/>
      <c r="P1658" s="131"/>
      <c r="Q1658" s="131"/>
    </row>
    <row r="1659" spans="14:17" x14ac:dyDescent="0.3">
      <c r="N1659" s="131"/>
      <c r="O1659" s="131"/>
      <c r="P1659" s="131"/>
      <c r="Q1659" s="131"/>
    </row>
    <row r="1660" spans="14:17" x14ac:dyDescent="0.3">
      <c r="N1660" s="131"/>
      <c r="O1660" s="131"/>
      <c r="P1660" s="131"/>
      <c r="Q1660" s="131"/>
    </row>
    <row r="1661" spans="14:17" x14ac:dyDescent="0.3">
      <c r="N1661" s="131"/>
      <c r="O1661" s="131"/>
      <c r="P1661" s="131"/>
      <c r="Q1661" s="131"/>
    </row>
    <row r="1662" spans="14:17" x14ac:dyDescent="0.3">
      <c r="N1662" s="131"/>
      <c r="O1662" s="131"/>
      <c r="P1662" s="131"/>
      <c r="Q1662" s="131"/>
    </row>
    <row r="1663" spans="14:17" x14ac:dyDescent="0.3">
      <c r="N1663" s="131"/>
      <c r="O1663" s="131"/>
      <c r="P1663" s="131"/>
      <c r="Q1663" s="131"/>
    </row>
    <row r="1664" spans="14:17" x14ac:dyDescent="0.3">
      <c r="N1664" s="131"/>
      <c r="O1664" s="131"/>
      <c r="P1664" s="131"/>
      <c r="Q1664" s="131"/>
    </row>
    <row r="1665" spans="14:17" x14ac:dyDescent="0.3">
      <c r="N1665" s="131"/>
      <c r="O1665" s="131"/>
      <c r="P1665" s="131"/>
      <c r="Q1665" s="131"/>
    </row>
    <row r="1666" spans="14:17" x14ac:dyDescent="0.3">
      <c r="N1666" s="131"/>
      <c r="O1666" s="131"/>
      <c r="P1666" s="131"/>
      <c r="Q1666" s="131"/>
    </row>
    <row r="1667" spans="14:17" x14ac:dyDescent="0.3">
      <c r="N1667" s="131"/>
      <c r="O1667" s="131"/>
      <c r="P1667" s="131"/>
      <c r="Q1667" s="131"/>
    </row>
    <row r="1668" spans="14:17" x14ac:dyDescent="0.3">
      <c r="N1668" s="131"/>
      <c r="O1668" s="131"/>
      <c r="P1668" s="131"/>
      <c r="Q1668" s="131"/>
    </row>
    <row r="1669" spans="14:17" x14ac:dyDescent="0.3">
      <c r="N1669" s="131"/>
      <c r="O1669" s="131"/>
      <c r="P1669" s="131"/>
      <c r="Q1669" s="131"/>
    </row>
    <row r="1670" spans="14:17" x14ac:dyDescent="0.3">
      <c r="N1670" s="131"/>
      <c r="O1670" s="131"/>
      <c r="P1670" s="131"/>
      <c r="Q1670" s="131"/>
    </row>
    <row r="1671" spans="14:17" x14ac:dyDescent="0.3">
      <c r="N1671" s="131"/>
      <c r="O1671" s="131"/>
      <c r="P1671" s="131"/>
      <c r="Q1671" s="131"/>
    </row>
    <row r="1672" spans="14:17" x14ac:dyDescent="0.3">
      <c r="N1672" s="131"/>
      <c r="O1672" s="131"/>
      <c r="P1672" s="131"/>
      <c r="Q1672" s="131"/>
    </row>
    <row r="1673" spans="14:17" x14ac:dyDescent="0.3">
      <c r="N1673" s="131"/>
      <c r="O1673" s="131"/>
      <c r="P1673" s="131"/>
      <c r="Q1673" s="131"/>
    </row>
    <row r="1674" spans="14:17" x14ac:dyDescent="0.3">
      <c r="N1674" s="131"/>
      <c r="O1674" s="131"/>
      <c r="P1674" s="131"/>
      <c r="Q1674" s="131"/>
    </row>
    <row r="1675" spans="14:17" x14ac:dyDescent="0.3">
      <c r="N1675" s="131"/>
      <c r="O1675" s="131"/>
      <c r="P1675" s="131"/>
      <c r="Q1675" s="131"/>
    </row>
    <row r="1676" spans="14:17" x14ac:dyDescent="0.3">
      <c r="N1676" s="131"/>
      <c r="O1676" s="131"/>
      <c r="P1676" s="131"/>
      <c r="Q1676" s="131"/>
    </row>
    <row r="1677" spans="14:17" x14ac:dyDescent="0.3">
      <c r="N1677" s="131"/>
      <c r="O1677" s="131"/>
      <c r="P1677" s="131"/>
      <c r="Q1677" s="131"/>
    </row>
    <row r="1678" spans="14:17" x14ac:dyDescent="0.3">
      <c r="N1678" s="131"/>
      <c r="O1678" s="131"/>
      <c r="P1678" s="131"/>
      <c r="Q1678" s="131"/>
    </row>
    <row r="1679" spans="14:17" x14ac:dyDescent="0.3">
      <c r="N1679" s="131"/>
      <c r="O1679" s="131"/>
      <c r="P1679" s="131"/>
      <c r="Q1679" s="131"/>
    </row>
    <row r="1680" spans="14:17" x14ac:dyDescent="0.3">
      <c r="N1680" s="131"/>
      <c r="O1680" s="131"/>
      <c r="P1680" s="131"/>
      <c r="Q1680" s="131"/>
    </row>
    <row r="1681" spans="14:17" x14ac:dyDescent="0.3">
      <c r="N1681" s="131"/>
      <c r="O1681" s="131"/>
      <c r="P1681" s="131"/>
      <c r="Q1681" s="131"/>
    </row>
    <row r="1682" spans="14:17" x14ac:dyDescent="0.3">
      <c r="N1682" s="131"/>
      <c r="O1682" s="131"/>
      <c r="P1682" s="131"/>
      <c r="Q1682" s="131"/>
    </row>
    <row r="1683" spans="14:17" x14ac:dyDescent="0.3">
      <c r="N1683" s="131"/>
      <c r="O1683" s="131"/>
      <c r="P1683" s="131"/>
      <c r="Q1683" s="131"/>
    </row>
    <row r="1684" spans="14:17" x14ac:dyDescent="0.3">
      <c r="N1684" s="131"/>
      <c r="O1684" s="131"/>
      <c r="P1684" s="131"/>
      <c r="Q1684" s="131"/>
    </row>
    <row r="1685" spans="14:17" x14ac:dyDescent="0.3">
      <c r="N1685" s="131"/>
      <c r="O1685" s="131"/>
      <c r="P1685" s="131"/>
      <c r="Q1685" s="131"/>
    </row>
    <row r="1686" spans="14:17" x14ac:dyDescent="0.3">
      <c r="N1686" s="131"/>
      <c r="O1686" s="131"/>
      <c r="P1686" s="131"/>
      <c r="Q1686" s="131"/>
    </row>
    <row r="1687" spans="14:17" x14ac:dyDescent="0.3">
      <c r="N1687" s="131"/>
      <c r="O1687" s="131"/>
      <c r="P1687" s="131"/>
      <c r="Q1687" s="131"/>
    </row>
    <row r="1688" spans="14:17" x14ac:dyDescent="0.3">
      <c r="N1688" s="131"/>
      <c r="O1688" s="131"/>
      <c r="P1688" s="131"/>
      <c r="Q1688" s="131"/>
    </row>
    <row r="1689" spans="14:17" x14ac:dyDescent="0.3">
      <c r="N1689" s="131"/>
      <c r="O1689" s="131"/>
      <c r="P1689" s="131"/>
      <c r="Q1689" s="131"/>
    </row>
    <row r="1690" spans="14:17" x14ac:dyDescent="0.3">
      <c r="N1690" s="131"/>
      <c r="O1690" s="131"/>
      <c r="P1690" s="131"/>
      <c r="Q1690" s="131"/>
    </row>
    <row r="1691" spans="14:17" x14ac:dyDescent="0.3">
      <c r="N1691" s="131"/>
      <c r="O1691" s="131"/>
      <c r="P1691" s="131"/>
      <c r="Q1691" s="131"/>
    </row>
    <row r="1692" spans="14:17" x14ac:dyDescent="0.3">
      <c r="N1692" s="131"/>
      <c r="O1692" s="131"/>
      <c r="P1692" s="131"/>
      <c r="Q1692" s="131"/>
    </row>
    <row r="1693" spans="14:17" x14ac:dyDescent="0.3">
      <c r="N1693" s="131"/>
      <c r="O1693" s="131"/>
      <c r="P1693" s="131"/>
      <c r="Q1693" s="131"/>
    </row>
    <row r="1694" spans="14:17" x14ac:dyDescent="0.3">
      <c r="N1694" s="131"/>
      <c r="O1694" s="131"/>
      <c r="P1694" s="131"/>
      <c r="Q1694" s="131"/>
    </row>
    <row r="1695" spans="14:17" x14ac:dyDescent="0.3">
      <c r="N1695" s="131"/>
      <c r="O1695" s="131"/>
      <c r="P1695" s="131"/>
      <c r="Q1695" s="131"/>
    </row>
    <row r="1696" spans="14:17" x14ac:dyDescent="0.3">
      <c r="N1696" s="131"/>
      <c r="O1696" s="131"/>
      <c r="P1696" s="131"/>
      <c r="Q1696" s="131"/>
    </row>
    <row r="1697" spans="14:17" x14ac:dyDescent="0.3">
      <c r="N1697" s="131"/>
      <c r="O1697" s="131"/>
      <c r="P1697" s="131"/>
      <c r="Q1697" s="131"/>
    </row>
    <row r="1698" spans="14:17" x14ac:dyDescent="0.3">
      <c r="N1698" s="131"/>
      <c r="O1698" s="131"/>
      <c r="P1698" s="131"/>
      <c r="Q1698" s="131"/>
    </row>
    <row r="1699" spans="14:17" x14ac:dyDescent="0.3">
      <c r="N1699" s="131"/>
      <c r="O1699" s="131"/>
      <c r="P1699" s="131"/>
      <c r="Q1699" s="131"/>
    </row>
    <row r="1700" spans="14:17" x14ac:dyDescent="0.3">
      <c r="N1700" s="131"/>
      <c r="O1700" s="131"/>
      <c r="P1700" s="131"/>
      <c r="Q1700" s="131"/>
    </row>
    <row r="1701" spans="14:17" x14ac:dyDescent="0.3">
      <c r="N1701" s="131"/>
      <c r="O1701" s="131"/>
      <c r="P1701" s="131"/>
      <c r="Q1701" s="131"/>
    </row>
    <row r="1702" spans="14:17" x14ac:dyDescent="0.3">
      <c r="N1702" s="131"/>
      <c r="O1702" s="131"/>
      <c r="P1702" s="131"/>
      <c r="Q1702" s="131"/>
    </row>
    <row r="1703" spans="14:17" x14ac:dyDescent="0.3">
      <c r="N1703" s="131"/>
      <c r="O1703" s="131"/>
      <c r="P1703" s="131"/>
      <c r="Q1703" s="131"/>
    </row>
    <row r="1704" spans="14:17" x14ac:dyDescent="0.3">
      <c r="N1704" s="131"/>
      <c r="O1704" s="131"/>
      <c r="P1704" s="131"/>
      <c r="Q1704" s="131"/>
    </row>
    <row r="1705" spans="14:17" x14ac:dyDescent="0.3">
      <c r="N1705" s="131"/>
      <c r="O1705" s="131"/>
      <c r="P1705" s="131"/>
      <c r="Q1705" s="131"/>
    </row>
    <row r="1706" spans="14:17" x14ac:dyDescent="0.3">
      <c r="N1706" s="131"/>
      <c r="O1706" s="131"/>
      <c r="P1706" s="131"/>
      <c r="Q1706" s="131"/>
    </row>
    <row r="1707" spans="14:17" x14ac:dyDescent="0.3">
      <c r="N1707" s="131"/>
      <c r="O1707" s="131"/>
      <c r="P1707" s="131"/>
      <c r="Q1707" s="131"/>
    </row>
    <row r="1708" spans="14:17" x14ac:dyDescent="0.3">
      <c r="N1708" s="131"/>
      <c r="O1708" s="131"/>
      <c r="P1708" s="131"/>
      <c r="Q1708" s="131"/>
    </row>
    <row r="1709" spans="14:17" x14ac:dyDescent="0.3">
      <c r="N1709" s="131"/>
      <c r="O1709" s="131"/>
      <c r="P1709" s="131"/>
      <c r="Q1709" s="131"/>
    </row>
    <row r="1710" spans="14:17" x14ac:dyDescent="0.3">
      <c r="N1710" s="131"/>
      <c r="O1710" s="131"/>
      <c r="P1710" s="131"/>
      <c r="Q1710" s="131"/>
    </row>
    <row r="1711" spans="14:17" x14ac:dyDescent="0.3">
      <c r="N1711" s="131"/>
      <c r="O1711" s="131"/>
      <c r="P1711" s="131"/>
      <c r="Q1711" s="131"/>
    </row>
    <row r="1712" spans="14:17" x14ac:dyDescent="0.3">
      <c r="N1712" s="131"/>
      <c r="O1712" s="131"/>
      <c r="P1712" s="131"/>
      <c r="Q1712" s="131"/>
    </row>
    <row r="1713" spans="14:17" x14ac:dyDescent="0.3">
      <c r="N1713" s="131"/>
      <c r="O1713" s="131"/>
      <c r="P1713" s="131"/>
      <c r="Q1713" s="131"/>
    </row>
    <row r="1714" spans="14:17" x14ac:dyDescent="0.3">
      <c r="N1714" s="131"/>
      <c r="O1714" s="131"/>
      <c r="P1714" s="131"/>
      <c r="Q1714" s="131"/>
    </row>
    <row r="1715" spans="14:17" x14ac:dyDescent="0.3">
      <c r="N1715" s="131"/>
      <c r="O1715" s="131"/>
      <c r="P1715" s="131"/>
      <c r="Q1715" s="131"/>
    </row>
    <row r="1716" spans="14:17" x14ac:dyDescent="0.3">
      <c r="N1716" s="131"/>
      <c r="O1716" s="131"/>
      <c r="P1716" s="131"/>
      <c r="Q1716" s="131"/>
    </row>
    <row r="1717" spans="14:17" x14ac:dyDescent="0.3">
      <c r="N1717" s="131"/>
      <c r="O1717" s="131"/>
      <c r="P1717" s="131"/>
      <c r="Q1717" s="131"/>
    </row>
    <row r="1718" spans="14:17" x14ac:dyDescent="0.3">
      <c r="N1718" s="131"/>
      <c r="O1718" s="131"/>
      <c r="P1718" s="131"/>
      <c r="Q1718" s="131"/>
    </row>
    <row r="1719" spans="14:17" x14ac:dyDescent="0.3">
      <c r="N1719" s="131"/>
      <c r="O1719" s="131"/>
      <c r="P1719" s="131"/>
      <c r="Q1719" s="131"/>
    </row>
    <row r="1720" spans="14:17" x14ac:dyDescent="0.3">
      <c r="N1720" s="131"/>
      <c r="O1720" s="131"/>
      <c r="P1720" s="131"/>
      <c r="Q1720" s="131"/>
    </row>
    <row r="1721" spans="14:17" x14ac:dyDescent="0.3">
      <c r="N1721" s="131"/>
      <c r="O1721" s="131"/>
      <c r="P1721" s="131"/>
      <c r="Q1721" s="131"/>
    </row>
    <row r="1722" spans="14:17" x14ac:dyDescent="0.3">
      <c r="N1722" s="131"/>
      <c r="O1722" s="131"/>
      <c r="P1722" s="131"/>
      <c r="Q1722" s="131"/>
    </row>
    <row r="1723" spans="14:17" x14ac:dyDescent="0.3">
      <c r="N1723" s="131"/>
      <c r="O1723" s="131"/>
      <c r="P1723" s="131"/>
      <c r="Q1723" s="131"/>
    </row>
    <row r="1724" spans="14:17" x14ac:dyDescent="0.3">
      <c r="N1724" s="131"/>
      <c r="O1724" s="131"/>
      <c r="P1724" s="131"/>
      <c r="Q1724" s="131"/>
    </row>
    <row r="1725" spans="14:17" x14ac:dyDescent="0.3">
      <c r="N1725" s="131"/>
      <c r="O1725" s="131"/>
      <c r="P1725" s="131"/>
      <c r="Q1725" s="131"/>
    </row>
    <row r="1726" spans="14:17" x14ac:dyDescent="0.3">
      <c r="N1726" s="131"/>
      <c r="O1726" s="131"/>
      <c r="P1726" s="131"/>
      <c r="Q1726" s="131"/>
    </row>
    <row r="1727" spans="14:17" x14ac:dyDescent="0.3">
      <c r="N1727" s="131"/>
      <c r="O1727" s="131"/>
      <c r="P1727" s="131"/>
      <c r="Q1727" s="131"/>
    </row>
    <row r="1728" spans="14:17" x14ac:dyDescent="0.3">
      <c r="N1728" s="131"/>
      <c r="O1728" s="131"/>
      <c r="P1728" s="131"/>
      <c r="Q1728" s="131"/>
    </row>
    <row r="1729" spans="14:17" x14ac:dyDescent="0.3">
      <c r="N1729" s="131"/>
      <c r="O1729" s="131"/>
      <c r="P1729" s="131"/>
      <c r="Q1729" s="131"/>
    </row>
    <row r="1730" spans="14:17" x14ac:dyDescent="0.3">
      <c r="N1730" s="131"/>
      <c r="O1730" s="131"/>
      <c r="P1730" s="131"/>
      <c r="Q1730" s="131"/>
    </row>
    <row r="1731" spans="14:17" x14ac:dyDescent="0.3">
      <c r="N1731" s="131"/>
      <c r="O1731" s="131"/>
      <c r="P1731" s="131"/>
      <c r="Q1731" s="131"/>
    </row>
    <row r="1732" spans="14:17" x14ac:dyDescent="0.3">
      <c r="N1732" s="131"/>
      <c r="O1732" s="131"/>
      <c r="P1732" s="131"/>
      <c r="Q1732" s="131"/>
    </row>
    <row r="1733" spans="14:17" x14ac:dyDescent="0.3">
      <c r="N1733" s="131"/>
      <c r="O1733" s="131"/>
      <c r="P1733" s="131"/>
      <c r="Q1733" s="131"/>
    </row>
    <row r="1734" spans="14:17" x14ac:dyDescent="0.3">
      <c r="N1734" s="131"/>
      <c r="O1734" s="131"/>
      <c r="P1734" s="131"/>
      <c r="Q1734" s="131"/>
    </row>
    <row r="1735" spans="14:17" x14ac:dyDescent="0.3">
      <c r="N1735" s="131"/>
      <c r="O1735" s="131"/>
      <c r="P1735" s="131"/>
      <c r="Q1735" s="131"/>
    </row>
    <row r="1736" spans="14:17" x14ac:dyDescent="0.3">
      <c r="N1736" s="131"/>
      <c r="O1736" s="131"/>
      <c r="P1736" s="131"/>
      <c r="Q1736" s="131"/>
    </row>
    <row r="1737" spans="14:17" x14ac:dyDescent="0.3">
      <c r="N1737" s="131"/>
      <c r="O1737" s="131"/>
      <c r="P1737" s="131"/>
      <c r="Q1737" s="131"/>
    </row>
    <row r="1738" spans="14:17" x14ac:dyDescent="0.3">
      <c r="N1738" s="131"/>
      <c r="O1738" s="131"/>
      <c r="P1738" s="131"/>
      <c r="Q1738" s="131"/>
    </row>
    <row r="1739" spans="14:17" x14ac:dyDescent="0.3">
      <c r="N1739" s="131"/>
      <c r="O1739" s="131"/>
      <c r="P1739" s="131"/>
      <c r="Q1739" s="131"/>
    </row>
    <row r="1740" spans="14:17" x14ac:dyDescent="0.3">
      <c r="N1740" s="131"/>
      <c r="O1740" s="131"/>
      <c r="P1740" s="131"/>
      <c r="Q1740" s="131"/>
    </row>
    <row r="1741" spans="14:17" x14ac:dyDescent="0.3">
      <c r="N1741" s="131"/>
      <c r="O1741" s="131"/>
      <c r="P1741" s="131"/>
      <c r="Q1741" s="131"/>
    </row>
    <row r="1742" spans="14:17" x14ac:dyDescent="0.3">
      <c r="N1742" s="131"/>
      <c r="O1742" s="131"/>
      <c r="P1742" s="131"/>
      <c r="Q1742" s="131"/>
    </row>
    <row r="1743" spans="14:17" x14ac:dyDescent="0.3">
      <c r="N1743" s="131"/>
      <c r="O1743" s="131"/>
      <c r="P1743" s="131"/>
      <c r="Q1743" s="131"/>
    </row>
    <row r="1744" spans="14:17" x14ac:dyDescent="0.3">
      <c r="N1744" s="131"/>
      <c r="O1744" s="131"/>
      <c r="P1744" s="131"/>
      <c r="Q1744" s="131"/>
    </row>
    <row r="1745" spans="14:17" x14ac:dyDescent="0.3">
      <c r="N1745" s="131"/>
      <c r="O1745" s="131"/>
      <c r="P1745" s="131"/>
      <c r="Q1745" s="131"/>
    </row>
    <row r="1746" spans="14:17" x14ac:dyDescent="0.3">
      <c r="N1746" s="131"/>
      <c r="O1746" s="131"/>
      <c r="P1746" s="131"/>
      <c r="Q1746" s="131"/>
    </row>
    <row r="1747" spans="14:17" x14ac:dyDescent="0.3">
      <c r="N1747" s="131"/>
      <c r="O1747" s="131"/>
      <c r="P1747" s="131"/>
      <c r="Q1747" s="131"/>
    </row>
    <row r="1748" spans="14:17" x14ac:dyDescent="0.3">
      <c r="N1748" s="131"/>
      <c r="O1748" s="131"/>
      <c r="P1748" s="131"/>
      <c r="Q1748" s="131"/>
    </row>
    <row r="1749" spans="14:17" x14ac:dyDescent="0.3">
      <c r="N1749" s="131"/>
      <c r="O1749" s="131"/>
      <c r="P1749" s="131"/>
      <c r="Q1749" s="131"/>
    </row>
    <row r="1750" spans="14:17" x14ac:dyDescent="0.3">
      <c r="N1750" s="131"/>
      <c r="O1750" s="131"/>
      <c r="P1750" s="131"/>
      <c r="Q1750" s="131"/>
    </row>
    <row r="1751" spans="14:17" x14ac:dyDescent="0.3">
      <c r="N1751" s="131"/>
      <c r="O1751" s="131"/>
      <c r="P1751" s="131"/>
      <c r="Q1751" s="131"/>
    </row>
    <row r="1752" spans="14:17" x14ac:dyDescent="0.3">
      <c r="N1752" s="131"/>
      <c r="O1752" s="131"/>
      <c r="P1752" s="131"/>
      <c r="Q1752" s="131"/>
    </row>
    <row r="1753" spans="14:17" x14ac:dyDescent="0.3">
      <c r="N1753" s="131"/>
      <c r="O1753" s="131"/>
      <c r="P1753" s="131"/>
      <c r="Q1753" s="131"/>
    </row>
    <row r="1754" spans="14:17" x14ac:dyDescent="0.3">
      <c r="N1754" s="131"/>
      <c r="O1754" s="131"/>
      <c r="P1754" s="131"/>
      <c r="Q1754" s="131"/>
    </row>
    <row r="1755" spans="14:17" x14ac:dyDescent="0.3">
      <c r="N1755" s="131"/>
      <c r="O1755" s="131"/>
      <c r="P1755" s="131"/>
      <c r="Q1755" s="131"/>
    </row>
    <row r="1756" spans="14:17" x14ac:dyDescent="0.3">
      <c r="N1756" s="131"/>
      <c r="O1756" s="131"/>
      <c r="P1756" s="131"/>
      <c r="Q1756" s="131"/>
    </row>
    <row r="1757" spans="14:17" x14ac:dyDescent="0.3">
      <c r="N1757" s="131"/>
      <c r="O1757" s="131"/>
      <c r="P1757" s="131"/>
      <c r="Q1757" s="131"/>
    </row>
    <row r="1758" spans="14:17" x14ac:dyDescent="0.3">
      <c r="N1758" s="131"/>
      <c r="O1758" s="131"/>
      <c r="P1758" s="131"/>
      <c r="Q1758" s="131"/>
    </row>
    <row r="1759" spans="14:17" x14ac:dyDescent="0.3">
      <c r="N1759" s="131"/>
      <c r="O1759" s="131"/>
      <c r="P1759" s="131"/>
      <c r="Q1759" s="131"/>
    </row>
    <row r="1760" spans="14:17" x14ac:dyDescent="0.3">
      <c r="N1760" s="131"/>
      <c r="O1760" s="131"/>
      <c r="P1760" s="131"/>
      <c r="Q1760" s="131"/>
    </row>
    <row r="1761" spans="14:17" x14ac:dyDescent="0.3">
      <c r="N1761" s="131"/>
      <c r="O1761" s="131"/>
      <c r="P1761" s="131"/>
      <c r="Q1761" s="131"/>
    </row>
    <row r="1762" spans="14:17" x14ac:dyDescent="0.3">
      <c r="N1762" s="131"/>
      <c r="O1762" s="131"/>
      <c r="P1762" s="131"/>
      <c r="Q1762" s="131"/>
    </row>
    <row r="1763" spans="14:17" x14ac:dyDescent="0.3">
      <c r="N1763" s="131"/>
      <c r="O1763" s="131"/>
      <c r="P1763" s="131"/>
      <c r="Q1763" s="131"/>
    </row>
    <row r="1764" spans="14:17" x14ac:dyDescent="0.3">
      <c r="N1764" s="131"/>
      <c r="O1764" s="131"/>
      <c r="P1764" s="131"/>
      <c r="Q1764" s="131"/>
    </row>
    <row r="1765" spans="14:17" x14ac:dyDescent="0.3">
      <c r="N1765" s="131"/>
      <c r="O1765" s="131"/>
      <c r="P1765" s="131"/>
      <c r="Q1765" s="131"/>
    </row>
    <row r="1766" spans="14:17" x14ac:dyDescent="0.3">
      <c r="N1766" s="131"/>
      <c r="O1766" s="131"/>
      <c r="P1766" s="131"/>
      <c r="Q1766" s="131"/>
    </row>
    <row r="1767" spans="14:17" x14ac:dyDescent="0.3">
      <c r="N1767" s="131"/>
      <c r="O1767" s="131"/>
      <c r="P1767" s="131"/>
      <c r="Q1767" s="131"/>
    </row>
    <row r="1768" spans="14:17" x14ac:dyDescent="0.3">
      <c r="N1768" s="131"/>
      <c r="O1768" s="131"/>
      <c r="P1768" s="131"/>
      <c r="Q1768" s="131"/>
    </row>
    <row r="1769" spans="14:17" x14ac:dyDescent="0.3">
      <c r="N1769" s="131"/>
      <c r="O1769" s="131"/>
      <c r="P1769" s="131"/>
      <c r="Q1769" s="131"/>
    </row>
    <row r="1770" spans="14:17" x14ac:dyDescent="0.3">
      <c r="N1770" s="131"/>
      <c r="O1770" s="131"/>
      <c r="P1770" s="131"/>
      <c r="Q1770" s="131"/>
    </row>
    <row r="1771" spans="14:17" x14ac:dyDescent="0.3">
      <c r="N1771" s="131"/>
      <c r="O1771" s="131"/>
      <c r="P1771" s="131"/>
      <c r="Q1771" s="131"/>
    </row>
    <row r="1772" spans="14:17" x14ac:dyDescent="0.3">
      <c r="N1772" s="131"/>
      <c r="O1772" s="131"/>
      <c r="P1772" s="131"/>
      <c r="Q1772" s="131"/>
    </row>
    <row r="1773" spans="14:17" x14ac:dyDescent="0.3">
      <c r="N1773" s="131"/>
      <c r="O1773" s="131"/>
      <c r="P1773" s="131"/>
      <c r="Q1773" s="131"/>
    </row>
    <row r="1774" spans="14:17" x14ac:dyDescent="0.3">
      <c r="N1774" s="131"/>
      <c r="O1774" s="131"/>
      <c r="P1774" s="131"/>
      <c r="Q1774" s="131"/>
    </row>
    <row r="1775" spans="14:17" x14ac:dyDescent="0.3">
      <c r="N1775" s="131"/>
      <c r="O1775" s="131"/>
      <c r="P1775" s="131"/>
      <c r="Q1775" s="131"/>
    </row>
    <row r="1776" spans="14:17" x14ac:dyDescent="0.3">
      <c r="N1776" s="131"/>
      <c r="O1776" s="131"/>
      <c r="P1776" s="131"/>
      <c r="Q1776" s="131"/>
    </row>
    <row r="1777" spans="14:17" x14ac:dyDescent="0.3">
      <c r="N1777" s="131"/>
      <c r="O1777" s="131"/>
      <c r="P1777" s="131"/>
      <c r="Q1777" s="131"/>
    </row>
    <row r="1778" spans="14:17" x14ac:dyDescent="0.3">
      <c r="N1778" s="131"/>
      <c r="O1778" s="131"/>
      <c r="P1778" s="131"/>
      <c r="Q1778" s="131"/>
    </row>
    <row r="1779" spans="14:17" x14ac:dyDescent="0.3">
      <c r="N1779" s="131"/>
      <c r="O1779" s="131"/>
      <c r="P1779" s="131"/>
      <c r="Q1779" s="131"/>
    </row>
    <row r="1780" spans="14:17" x14ac:dyDescent="0.3">
      <c r="N1780" s="131"/>
      <c r="O1780" s="131"/>
      <c r="P1780" s="131"/>
      <c r="Q1780" s="131"/>
    </row>
    <row r="1781" spans="14:17" x14ac:dyDescent="0.3">
      <c r="N1781" s="131"/>
      <c r="O1781" s="131"/>
      <c r="P1781" s="131"/>
      <c r="Q1781" s="131"/>
    </row>
    <row r="1782" spans="14:17" x14ac:dyDescent="0.3">
      <c r="N1782" s="131"/>
      <c r="O1782" s="131"/>
      <c r="P1782" s="131"/>
      <c r="Q1782" s="131"/>
    </row>
    <row r="1783" spans="14:17" x14ac:dyDescent="0.3">
      <c r="N1783" s="131"/>
      <c r="O1783" s="131"/>
      <c r="P1783" s="131"/>
      <c r="Q1783" s="131"/>
    </row>
    <row r="1784" spans="14:17" x14ac:dyDescent="0.3">
      <c r="N1784" s="131"/>
      <c r="O1784" s="131"/>
      <c r="P1784" s="131"/>
      <c r="Q1784" s="131"/>
    </row>
    <row r="1785" spans="14:17" x14ac:dyDescent="0.3">
      <c r="N1785" s="131"/>
      <c r="O1785" s="131"/>
      <c r="P1785" s="131"/>
      <c r="Q1785" s="131"/>
    </row>
    <row r="1786" spans="14:17" x14ac:dyDescent="0.3">
      <c r="N1786" s="131"/>
      <c r="O1786" s="131"/>
      <c r="P1786" s="131"/>
      <c r="Q1786" s="131"/>
    </row>
    <row r="1787" spans="14:17" x14ac:dyDescent="0.3">
      <c r="N1787" s="131"/>
      <c r="O1787" s="131"/>
      <c r="P1787" s="131"/>
      <c r="Q1787" s="131"/>
    </row>
    <row r="1788" spans="14:17" x14ac:dyDescent="0.3">
      <c r="N1788" s="131"/>
      <c r="O1788" s="131"/>
      <c r="P1788" s="131"/>
      <c r="Q1788" s="131"/>
    </row>
    <row r="1789" spans="14:17" x14ac:dyDescent="0.3">
      <c r="N1789" s="131"/>
      <c r="O1789" s="131"/>
      <c r="P1789" s="131"/>
      <c r="Q1789" s="131"/>
    </row>
    <row r="1790" spans="14:17" x14ac:dyDescent="0.3">
      <c r="N1790" s="131"/>
      <c r="O1790" s="131"/>
      <c r="P1790" s="131"/>
      <c r="Q1790" s="131"/>
    </row>
    <row r="1791" spans="14:17" x14ac:dyDescent="0.3">
      <c r="N1791" s="131"/>
      <c r="O1791" s="131"/>
      <c r="P1791" s="131"/>
      <c r="Q1791" s="131"/>
    </row>
    <row r="1792" spans="14:17" x14ac:dyDescent="0.3">
      <c r="N1792" s="131"/>
      <c r="O1792" s="131"/>
      <c r="P1792" s="131"/>
      <c r="Q1792" s="131"/>
    </row>
    <row r="1793" spans="14:17" x14ac:dyDescent="0.3">
      <c r="N1793" s="131"/>
      <c r="O1793" s="131"/>
      <c r="P1793" s="131"/>
      <c r="Q1793" s="131"/>
    </row>
    <row r="1794" spans="14:17" x14ac:dyDescent="0.3">
      <c r="N1794" s="131"/>
      <c r="O1794" s="131"/>
      <c r="P1794" s="131"/>
      <c r="Q1794" s="131"/>
    </row>
    <row r="1795" spans="14:17" x14ac:dyDescent="0.3">
      <c r="N1795" s="131"/>
      <c r="O1795" s="131"/>
      <c r="P1795" s="131"/>
      <c r="Q1795" s="131"/>
    </row>
    <row r="1796" spans="14:17" x14ac:dyDescent="0.3">
      <c r="N1796" s="131"/>
      <c r="O1796" s="131"/>
      <c r="P1796" s="131"/>
      <c r="Q1796" s="131"/>
    </row>
    <row r="1797" spans="14:17" x14ac:dyDescent="0.3">
      <c r="N1797" s="131"/>
      <c r="O1797" s="131"/>
      <c r="P1797" s="131"/>
      <c r="Q1797" s="131"/>
    </row>
    <row r="1798" spans="14:17" x14ac:dyDescent="0.3">
      <c r="N1798" s="131"/>
      <c r="O1798" s="131"/>
      <c r="P1798" s="131"/>
      <c r="Q1798" s="131"/>
    </row>
    <row r="1799" spans="14:17" x14ac:dyDescent="0.3">
      <c r="N1799" s="131"/>
      <c r="O1799" s="131"/>
      <c r="P1799" s="131"/>
      <c r="Q1799" s="131"/>
    </row>
    <row r="1800" spans="14:17" x14ac:dyDescent="0.3">
      <c r="N1800" s="131"/>
      <c r="O1800" s="131"/>
      <c r="P1800" s="131"/>
      <c r="Q1800" s="131"/>
    </row>
    <row r="1801" spans="14:17" x14ac:dyDescent="0.3">
      <c r="N1801" s="131"/>
      <c r="O1801" s="131"/>
      <c r="P1801" s="131"/>
      <c r="Q1801" s="131"/>
    </row>
    <row r="1802" spans="14:17" x14ac:dyDescent="0.3">
      <c r="N1802" s="131"/>
      <c r="O1802" s="131"/>
      <c r="P1802" s="131"/>
      <c r="Q1802" s="131"/>
    </row>
    <row r="1803" spans="14:17" x14ac:dyDescent="0.3">
      <c r="N1803" s="131"/>
      <c r="O1803" s="131"/>
      <c r="P1803" s="131"/>
      <c r="Q1803" s="131"/>
    </row>
    <row r="1804" spans="14:17" x14ac:dyDescent="0.3">
      <c r="N1804" s="131"/>
      <c r="O1804" s="131"/>
      <c r="P1804" s="131"/>
      <c r="Q1804" s="131"/>
    </row>
    <row r="1805" spans="14:17" x14ac:dyDescent="0.3">
      <c r="N1805" s="131"/>
      <c r="O1805" s="131"/>
      <c r="P1805" s="131"/>
      <c r="Q1805" s="131"/>
    </row>
    <row r="1806" spans="14:17" x14ac:dyDescent="0.3">
      <c r="N1806" s="131"/>
      <c r="O1806" s="131"/>
      <c r="P1806" s="131"/>
      <c r="Q1806" s="131"/>
    </row>
    <row r="1807" spans="14:17" x14ac:dyDescent="0.3">
      <c r="N1807" s="131"/>
      <c r="O1807" s="131"/>
      <c r="P1807" s="131"/>
      <c r="Q1807" s="131"/>
    </row>
    <row r="1808" spans="14:17" x14ac:dyDescent="0.3">
      <c r="N1808" s="131"/>
      <c r="O1808" s="131"/>
      <c r="P1808" s="131"/>
      <c r="Q1808" s="131"/>
    </row>
    <row r="1809" spans="14:17" x14ac:dyDescent="0.3">
      <c r="N1809" s="131"/>
      <c r="O1809" s="131"/>
      <c r="P1809" s="131"/>
      <c r="Q1809" s="131"/>
    </row>
    <row r="1810" spans="14:17" x14ac:dyDescent="0.3">
      <c r="N1810" s="131"/>
      <c r="O1810" s="131"/>
      <c r="P1810" s="131"/>
      <c r="Q1810" s="131"/>
    </row>
    <row r="1811" spans="14:17" x14ac:dyDescent="0.3">
      <c r="N1811" s="131"/>
      <c r="O1811" s="131"/>
      <c r="P1811" s="131"/>
      <c r="Q1811" s="131"/>
    </row>
    <row r="1812" spans="14:17" x14ac:dyDescent="0.3">
      <c r="N1812" s="131"/>
      <c r="O1812" s="131"/>
      <c r="P1812" s="131"/>
      <c r="Q1812" s="131"/>
    </row>
    <row r="1813" spans="14:17" x14ac:dyDescent="0.3">
      <c r="N1813" s="131"/>
      <c r="O1813" s="131"/>
      <c r="P1813" s="131"/>
      <c r="Q1813" s="131"/>
    </row>
    <row r="1814" spans="14:17" x14ac:dyDescent="0.3">
      <c r="N1814" s="131"/>
      <c r="O1814" s="131"/>
      <c r="P1814" s="131"/>
      <c r="Q1814" s="131"/>
    </row>
    <row r="1815" spans="14:17" x14ac:dyDescent="0.3">
      <c r="N1815" s="131"/>
      <c r="O1815" s="131"/>
      <c r="P1815" s="131"/>
      <c r="Q1815" s="131"/>
    </row>
    <row r="1816" spans="14:17" x14ac:dyDescent="0.3">
      <c r="N1816" s="131"/>
      <c r="O1816" s="131"/>
      <c r="P1816" s="131"/>
      <c r="Q1816" s="131"/>
    </row>
    <row r="1817" spans="14:17" x14ac:dyDescent="0.3">
      <c r="N1817" s="131"/>
      <c r="O1817" s="131"/>
      <c r="P1817" s="131"/>
      <c r="Q1817" s="131"/>
    </row>
    <row r="1818" spans="14:17" x14ac:dyDescent="0.3">
      <c r="N1818" s="131"/>
      <c r="O1818" s="131"/>
      <c r="P1818" s="131"/>
      <c r="Q1818" s="131"/>
    </row>
    <row r="1819" spans="14:17" x14ac:dyDescent="0.3">
      <c r="N1819" s="131"/>
      <c r="O1819" s="131"/>
      <c r="P1819" s="131"/>
      <c r="Q1819" s="131"/>
    </row>
    <row r="1820" spans="14:17" x14ac:dyDescent="0.3">
      <c r="N1820" s="131"/>
      <c r="O1820" s="131"/>
      <c r="P1820" s="131"/>
      <c r="Q1820" s="131"/>
    </row>
    <row r="1821" spans="14:17" x14ac:dyDescent="0.3">
      <c r="N1821" s="131"/>
      <c r="O1821" s="131"/>
      <c r="P1821" s="131"/>
      <c r="Q1821" s="131"/>
    </row>
    <row r="1822" spans="14:17" x14ac:dyDescent="0.3">
      <c r="N1822" s="131"/>
      <c r="O1822" s="131"/>
      <c r="P1822" s="131"/>
      <c r="Q1822" s="131"/>
    </row>
    <row r="1823" spans="14:17" x14ac:dyDescent="0.3">
      <c r="N1823" s="131"/>
      <c r="O1823" s="131"/>
      <c r="P1823" s="131"/>
      <c r="Q1823" s="131"/>
    </row>
    <row r="1824" spans="14:17" x14ac:dyDescent="0.3">
      <c r="N1824" s="131"/>
      <c r="O1824" s="131"/>
      <c r="P1824" s="131"/>
      <c r="Q1824" s="131"/>
    </row>
    <row r="1825" spans="14:17" x14ac:dyDescent="0.3">
      <c r="N1825" s="131"/>
      <c r="O1825" s="131"/>
      <c r="P1825" s="131"/>
      <c r="Q1825" s="131"/>
    </row>
    <row r="1826" spans="14:17" x14ac:dyDescent="0.3">
      <c r="N1826" s="131"/>
      <c r="O1826" s="131"/>
      <c r="P1826" s="131"/>
      <c r="Q1826" s="131"/>
    </row>
    <row r="1827" spans="14:17" x14ac:dyDescent="0.3">
      <c r="N1827" s="131"/>
      <c r="O1827" s="131"/>
      <c r="P1827" s="131"/>
      <c r="Q1827" s="131"/>
    </row>
    <row r="1828" spans="14:17" x14ac:dyDescent="0.3">
      <c r="N1828" s="131"/>
      <c r="O1828" s="131"/>
      <c r="P1828" s="131"/>
      <c r="Q1828" s="131"/>
    </row>
    <row r="1829" spans="14:17" x14ac:dyDescent="0.3">
      <c r="N1829" s="131"/>
      <c r="O1829" s="131"/>
      <c r="P1829" s="131"/>
      <c r="Q1829" s="131"/>
    </row>
    <row r="1830" spans="14:17" x14ac:dyDescent="0.3">
      <c r="N1830" s="131"/>
      <c r="O1830" s="131"/>
      <c r="P1830" s="131"/>
      <c r="Q1830" s="131"/>
    </row>
    <row r="1831" spans="14:17" x14ac:dyDescent="0.3">
      <c r="N1831" s="131"/>
      <c r="O1831" s="131"/>
      <c r="P1831" s="131"/>
      <c r="Q1831" s="131"/>
    </row>
    <row r="1832" spans="14:17" x14ac:dyDescent="0.3">
      <c r="N1832" s="131"/>
      <c r="O1832" s="131"/>
      <c r="P1832" s="131"/>
      <c r="Q1832" s="131"/>
    </row>
    <row r="1833" spans="14:17" x14ac:dyDescent="0.3">
      <c r="N1833" s="131"/>
      <c r="O1833" s="131"/>
      <c r="P1833" s="131"/>
      <c r="Q1833" s="131"/>
    </row>
    <row r="1834" spans="14:17" x14ac:dyDescent="0.3">
      <c r="N1834" s="131"/>
      <c r="O1834" s="131"/>
      <c r="P1834" s="131"/>
      <c r="Q1834" s="131"/>
    </row>
    <row r="1835" spans="14:17" x14ac:dyDescent="0.3">
      <c r="N1835" s="131"/>
      <c r="O1835" s="131"/>
      <c r="P1835" s="131"/>
      <c r="Q1835" s="131"/>
    </row>
    <row r="1836" spans="14:17" x14ac:dyDescent="0.3">
      <c r="N1836" s="131"/>
      <c r="O1836" s="131"/>
      <c r="P1836" s="131"/>
      <c r="Q1836" s="131"/>
    </row>
    <row r="1837" spans="14:17" x14ac:dyDescent="0.3">
      <c r="N1837" s="131"/>
      <c r="O1837" s="131"/>
      <c r="P1837" s="131"/>
      <c r="Q1837" s="131"/>
    </row>
    <row r="1838" spans="14:17" x14ac:dyDescent="0.3">
      <c r="N1838" s="131"/>
      <c r="O1838" s="131"/>
      <c r="P1838" s="131"/>
      <c r="Q1838" s="131"/>
    </row>
    <row r="1839" spans="14:17" x14ac:dyDescent="0.3">
      <c r="N1839" s="131"/>
      <c r="O1839" s="131"/>
      <c r="P1839" s="131"/>
      <c r="Q1839" s="131"/>
    </row>
    <row r="1840" spans="14:17" x14ac:dyDescent="0.3">
      <c r="N1840" s="131"/>
      <c r="O1840" s="131"/>
      <c r="P1840" s="131"/>
      <c r="Q1840" s="131"/>
    </row>
    <row r="1841" spans="14:17" x14ac:dyDescent="0.3">
      <c r="N1841" s="131"/>
      <c r="O1841" s="131"/>
      <c r="P1841" s="131"/>
      <c r="Q1841" s="131"/>
    </row>
    <row r="1842" spans="14:17" x14ac:dyDescent="0.3">
      <c r="N1842" s="131"/>
      <c r="O1842" s="131"/>
      <c r="P1842" s="131"/>
      <c r="Q1842" s="131"/>
    </row>
    <row r="1843" spans="14:17" x14ac:dyDescent="0.3">
      <c r="N1843" s="131"/>
      <c r="O1843" s="131"/>
      <c r="P1843" s="131"/>
      <c r="Q1843" s="131"/>
    </row>
    <row r="1844" spans="14:17" x14ac:dyDescent="0.3">
      <c r="N1844" s="131"/>
      <c r="O1844" s="131"/>
      <c r="P1844" s="131"/>
      <c r="Q1844" s="131"/>
    </row>
    <row r="1845" spans="14:17" x14ac:dyDescent="0.3">
      <c r="N1845" s="131"/>
      <c r="O1845" s="131"/>
      <c r="P1845" s="131"/>
      <c r="Q1845" s="131"/>
    </row>
    <row r="1846" spans="14:17" x14ac:dyDescent="0.3">
      <c r="N1846" s="131"/>
      <c r="O1846" s="131"/>
      <c r="P1846" s="131"/>
      <c r="Q1846" s="131"/>
    </row>
    <row r="1847" spans="14:17" x14ac:dyDescent="0.3">
      <c r="N1847" s="131"/>
      <c r="O1847" s="131"/>
      <c r="P1847" s="131"/>
      <c r="Q1847" s="131"/>
    </row>
    <row r="1848" spans="14:17" x14ac:dyDescent="0.3">
      <c r="N1848" s="131"/>
      <c r="O1848" s="131"/>
      <c r="P1848" s="131"/>
      <c r="Q1848" s="131"/>
    </row>
    <row r="1849" spans="14:17" x14ac:dyDescent="0.3">
      <c r="N1849" s="131"/>
      <c r="O1849" s="131"/>
      <c r="P1849" s="131"/>
      <c r="Q1849" s="131"/>
    </row>
    <row r="1850" spans="14:17" x14ac:dyDescent="0.3">
      <c r="N1850" s="131"/>
      <c r="O1850" s="131"/>
      <c r="P1850" s="131"/>
      <c r="Q1850" s="131"/>
    </row>
    <row r="1851" spans="14:17" x14ac:dyDescent="0.3">
      <c r="N1851" s="131"/>
      <c r="O1851" s="131"/>
      <c r="P1851" s="131"/>
      <c r="Q1851" s="131"/>
    </row>
    <row r="1852" spans="14:17" x14ac:dyDescent="0.3">
      <c r="N1852" s="131"/>
      <c r="O1852" s="131"/>
      <c r="P1852" s="131"/>
      <c r="Q1852" s="131"/>
    </row>
    <row r="1853" spans="14:17" x14ac:dyDescent="0.3">
      <c r="N1853" s="131"/>
      <c r="O1853" s="131"/>
      <c r="P1853" s="131"/>
      <c r="Q1853" s="131"/>
    </row>
    <row r="1854" spans="14:17" x14ac:dyDescent="0.3">
      <c r="N1854" s="131"/>
      <c r="O1854" s="131"/>
      <c r="P1854" s="131"/>
      <c r="Q1854" s="131"/>
    </row>
    <row r="1855" spans="14:17" x14ac:dyDescent="0.3">
      <c r="N1855" s="131"/>
      <c r="O1855" s="131"/>
      <c r="P1855" s="131"/>
      <c r="Q1855" s="131"/>
    </row>
    <row r="1856" spans="14:17" x14ac:dyDescent="0.3">
      <c r="N1856" s="131"/>
      <c r="O1856" s="131"/>
      <c r="P1856" s="131"/>
      <c r="Q1856" s="131"/>
    </row>
    <row r="1857" spans="14:17" x14ac:dyDescent="0.3">
      <c r="N1857" s="131"/>
      <c r="O1857" s="131"/>
      <c r="P1857" s="131"/>
      <c r="Q1857" s="131"/>
    </row>
    <row r="1858" spans="14:17" x14ac:dyDescent="0.3">
      <c r="N1858" s="131"/>
      <c r="O1858" s="131"/>
      <c r="P1858" s="131"/>
      <c r="Q1858" s="131"/>
    </row>
    <row r="1859" spans="14:17" x14ac:dyDescent="0.3">
      <c r="N1859" s="131"/>
      <c r="O1859" s="131"/>
      <c r="P1859" s="131"/>
      <c r="Q1859" s="131"/>
    </row>
    <row r="1860" spans="14:17" x14ac:dyDescent="0.3">
      <c r="N1860" s="131"/>
      <c r="O1860" s="131"/>
      <c r="P1860" s="131"/>
      <c r="Q1860" s="131"/>
    </row>
    <row r="1861" spans="14:17" x14ac:dyDescent="0.3">
      <c r="N1861" s="131"/>
      <c r="O1861" s="131"/>
      <c r="P1861" s="131"/>
      <c r="Q1861" s="131"/>
    </row>
    <row r="1862" spans="14:17" x14ac:dyDescent="0.3">
      <c r="N1862" s="131"/>
      <c r="O1862" s="131"/>
      <c r="P1862" s="131"/>
      <c r="Q1862" s="131"/>
    </row>
    <row r="1863" spans="14:17" x14ac:dyDescent="0.3">
      <c r="N1863" s="131"/>
      <c r="O1863" s="131"/>
      <c r="P1863" s="131"/>
      <c r="Q1863" s="131"/>
    </row>
    <row r="1864" spans="14:17" x14ac:dyDescent="0.3">
      <c r="N1864" s="131"/>
      <c r="O1864" s="131"/>
      <c r="P1864" s="131"/>
      <c r="Q1864" s="131"/>
    </row>
    <row r="1865" spans="14:17" x14ac:dyDescent="0.3">
      <c r="N1865" s="131"/>
      <c r="O1865" s="131"/>
      <c r="P1865" s="131"/>
      <c r="Q1865" s="131"/>
    </row>
    <row r="1866" spans="14:17" x14ac:dyDescent="0.3">
      <c r="N1866" s="131"/>
      <c r="O1866" s="131"/>
      <c r="P1866" s="131"/>
      <c r="Q1866" s="131"/>
    </row>
    <row r="1867" spans="14:17" x14ac:dyDescent="0.3">
      <c r="N1867" s="131"/>
      <c r="O1867" s="131"/>
      <c r="P1867" s="131"/>
      <c r="Q1867" s="131"/>
    </row>
    <row r="1868" spans="14:17" x14ac:dyDescent="0.3">
      <c r="N1868" s="131"/>
      <c r="O1868" s="131"/>
      <c r="P1868" s="131"/>
      <c r="Q1868" s="131"/>
    </row>
    <row r="1869" spans="14:17" x14ac:dyDescent="0.3">
      <c r="N1869" s="131"/>
      <c r="O1869" s="131"/>
      <c r="P1869" s="131"/>
      <c r="Q1869" s="131"/>
    </row>
    <row r="1870" spans="14:17" x14ac:dyDescent="0.3">
      <c r="N1870" s="131"/>
      <c r="O1870" s="131"/>
      <c r="P1870" s="131"/>
      <c r="Q1870" s="131"/>
    </row>
    <row r="1871" spans="14:17" x14ac:dyDescent="0.3">
      <c r="N1871" s="131"/>
      <c r="O1871" s="131"/>
      <c r="P1871" s="131"/>
      <c r="Q1871" s="131"/>
    </row>
    <row r="1872" spans="14:17" x14ac:dyDescent="0.3">
      <c r="N1872" s="131"/>
      <c r="O1872" s="131"/>
      <c r="P1872" s="131"/>
      <c r="Q1872" s="131"/>
    </row>
    <row r="1873" spans="14:17" x14ac:dyDescent="0.3">
      <c r="N1873" s="131"/>
      <c r="O1873" s="131"/>
      <c r="P1873" s="131"/>
      <c r="Q1873" s="131"/>
    </row>
    <row r="1874" spans="14:17" x14ac:dyDescent="0.3">
      <c r="N1874" s="131"/>
      <c r="O1874" s="131"/>
      <c r="P1874" s="131"/>
      <c r="Q1874" s="131"/>
    </row>
    <row r="1875" spans="14:17" x14ac:dyDescent="0.3">
      <c r="N1875" s="131"/>
      <c r="O1875" s="131"/>
      <c r="P1875" s="131"/>
      <c r="Q1875" s="131"/>
    </row>
    <row r="1876" spans="14:17" x14ac:dyDescent="0.3">
      <c r="N1876" s="131"/>
      <c r="O1876" s="131"/>
      <c r="P1876" s="131"/>
      <c r="Q1876" s="131"/>
    </row>
    <row r="1877" spans="14:17" x14ac:dyDescent="0.3">
      <c r="N1877" s="131"/>
      <c r="O1877" s="131"/>
      <c r="P1877" s="131"/>
      <c r="Q1877" s="131"/>
    </row>
    <row r="1878" spans="14:17" x14ac:dyDescent="0.3">
      <c r="N1878" s="131"/>
      <c r="O1878" s="131"/>
      <c r="P1878" s="131"/>
      <c r="Q1878" s="131"/>
    </row>
    <row r="1879" spans="14:17" x14ac:dyDescent="0.3">
      <c r="N1879" s="131"/>
      <c r="O1879" s="131"/>
      <c r="P1879" s="131"/>
      <c r="Q1879" s="131"/>
    </row>
    <row r="1880" spans="14:17" x14ac:dyDescent="0.3">
      <c r="N1880" s="131"/>
      <c r="O1880" s="131"/>
      <c r="P1880" s="131"/>
      <c r="Q1880" s="131"/>
    </row>
    <row r="1881" spans="14:17" x14ac:dyDescent="0.3">
      <c r="N1881" s="131"/>
      <c r="O1881" s="131"/>
      <c r="P1881" s="131"/>
      <c r="Q1881" s="131"/>
    </row>
    <row r="1882" spans="14:17" x14ac:dyDescent="0.3">
      <c r="N1882" s="131"/>
      <c r="O1882" s="131"/>
      <c r="P1882" s="131"/>
      <c r="Q1882" s="131"/>
    </row>
    <row r="1883" spans="14:17" x14ac:dyDescent="0.3">
      <c r="N1883" s="131"/>
      <c r="O1883" s="131"/>
      <c r="P1883" s="131"/>
      <c r="Q1883" s="131"/>
    </row>
    <row r="1884" spans="14:17" x14ac:dyDescent="0.3">
      <c r="N1884" s="131"/>
      <c r="O1884" s="131"/>
      <c r="P1884" s="131"/>
      <c r="Q1884" s="131"/>
    </row>
    <row r="1885" spans="14:17" x14ac:dyDescent="0.3">
      <c r="N1885" s="131"/>
      <c r="O1885" s="131"/>
      <c r="P1885" s="131"/>
      <c r="Q1885" s="131"/>
    </row>
    <row r="1886" spans="14:17" x14ac:dyDescent="0.3">
      <c r="N1886" s="131"/>
      <c r="O1886" s="131"/>
      <c r="P1886" s="131"/>
      <c r="Q1886" s="131"/>
    </row>
    <row r="1887" spans="14:17" x14ac:dyDescent="0.3">
      <c r="N1887" s="131"/>
      <c r="O1887" s="131"/>
      <c r="P1887" s="131"/>
      <c r="Q1887" s="131"/>
    </row>
    <row r="1888" spans="14:17" x14ac:dyDescent="0.3">
      <c r="N1888" s="131"/>
      <c r="O1888" s="131"/>
      <c r="P1888" s="131"/>
      <c r="Q1888" s="131"/>
    </row>
    <row r="1889" spans="14:17" x14ac:dyDescent="0.3">
      <c r="N1889" s="131"/>
      <c r="O1889" s="131"/>
      <c r="P1889" s="131"/>
      <c r="Q1889" s="131"/>
    </row>
    <row r="1890" spans="14:17" x14ac:dyDescent="0.3">
      <c r="N1890" s="131"/>
      <c r="O1890" s="131"/>
      <c r="P1890" s="131"/>
      <c r="Q1890" s="131"/>
    </row>
    <row r="1891" spans="14:17" x14ac:dyDescent="0.3">
      <c r="N1891" s="131"/>
      <c r="O1891" s="131"/>
      <c r="P1891" s="131"/>
      <c r="Q1891" s="131"/>
    </row>
    <row r="1892" spans="14:17" x14ac:dyDescent="0.3">
      <c r="N1892" s="131"/>
      <c r="O1892" s="131"/>
      <c r="P1892" s="131"/>
      <c r="Q1892" s="131"/>
    </row>
    <row r="1893" spans="14:17" x14ac:dyDescent="0.3">
      <c r="N1893" s="131"/>
      <c r="O1893" s="131"/>
      <c r="P1893" s="131"/>
      <c r="Q1893" s="131"/>
    </row>
    <row r="1894" spans="14:17" x14ac:dyDescent="0.3">
      <c r="N1894" s="131"/>
      <c r="O1894" s="131"/>
      <c r="P1894" s="131"/>
      <c r="Q1894" s="131"/>
    </row>
    <row r="1895" spans="14:17" x14ac:dyDescent="0.3">
      <c r="N1895" s="131"/>
      <c r="O1895" s="131"/>
      <c r="P1895" s="131"/>
      <c r="Q1895" s="131"/>
    </row>
    <row r="1896" spans="14:17" x14ac:dyDescent="0.3">
      <c r="N1896" s="131"/>
      <c r="O1896" s="131"/>
      <c r="P1896" s="131"/>
      <c r="Q1896" s="131"/>
    </row>
    <row r="1897" spans="14:17" x14ac:dyDescent="0.3">
      <c r="N1897" s="131"/>
      <c r="O1897" s="131"/>
      <c r="P1897" s="131"/>
      <c r="Q1897" s="131"/>
    </row>
    <row r="1898" spans="14:17" x14ac:dyDescent="0.3">
      <c r="N1898" s="131"/>
      <c r="O1898" s="131"/>
      <c r="P1898" s="131"/>
      <c r="Q1898" s="131"/>
    </row>
    <row r="1899" spans="14:17" x14ac:dyDescent="0.3">
      <c r="N1899" s="131"/>
      <c r="O1899" s="131"/>
      <c r="P1899" s="131"/>
      <c r="Q1899" s="131"/>
    </row>
    <row r="1900" spans="14:17" x14ac:dyDescent="0.3">
      <c r="N1900" s="131"/>
      <c r="O1900" s="131"/>
      <c r="P1900" s="131"/>
      <c r="Q1900" s="131"/>
    </row>
    <row r="1901" spans="14:17" x14ac:dyDescent="0.3">
      <c r="N1901" s="131"/>
      <c r="O1901" s="131"/>
      <c r="P1901" s="131"/>
      <c r="Q1901" s="131"/>
    </row>
    <row r="1902" spans="14:17" x14ac:dyDescent="0.3">
      <c r="N1902" s="131"/>
      <c r="O1902" s="131"/>
      <c r="P1902" s="131"/>
      <c r="Q1902" s="131"/>
    </row>
    <row r="1903" spans="14:17" x14ac:dyDescent="0.3">
      <c r="N1903" s="131"/>
      <c r="O1903" s="131"/>
      <c r="P1903" s="131"/>
      <c r="Q1903" s="131"/>
    </row>
    <row r="1904" spans="14:17" x14ac:dyDescent="0.3">
      <c r="N1904" s="131"/>
      <c r="O1904" s="131"/>
      <c r="P1904" s="131"/>
      <c r="Q1904" s="131"/>
    </row>
    <row r="1905" spans="14:17" x14ac:dyDescent="0.3">
      <c r="N1905" s="131"/>
      <c r="O1905" s="131"/>
      <c r="P1905" s="131"/>
      <c r="Q1905" s="131"/>
    </row>
    <row r="1906" spans="14:17" x14ac:dyDescent="0.3">
      <c r="N1906" s="131"/>
      <c r="O1906" s="131"/>
      <c r="P1906" s="131"/>
      <c r="Q1906" s="131"/>
    </row>
    <row r="1907" spans="14:17" x14ac:dyDescent="0.3">
      <c r="N1907" s="131"/>
      <c r="O1907" s="131"/>
      <c r="P1907" s="131"/>
      <c r="Q1907" s="131"/>
    </row>
    <row r="1908" spans="14:17" x14ac:dyDescent="0.3">
      <c r="N1908" s="131"/>
      <c r="O1908" s="131"/>
      <c r="P1908" s="131"/>
      <c r="Q1908" s="131"/>
    </row>
    <row r="1909" spans="14:17" x14ac:dyDescent="0.3">
      <c r="N1909" s="131"/>
      <c r="O1909" s="131"/>
      <c r="P1909" s="131"/>
      <c r="Q1909" s="131"/>
    </row>
    <row r="1910" spans="14:17" x14ac:dyDescent="0.3">
      <c r="N1910" s="131"/>
      <c r="O1910" s="131"/>
      <c r="P1910" s="131"/>
      <c r="Q1910" s="131"/>
    </row>
    <row r="1911" spans="14:17" x14ac:dyDescent="0.3">
      <c r="N1911" s="131"/>
      <c r="O1911" s="131"/>
      <c r="P1911" s="131"/>
      <c r="Q1911" s="131"/>
    </row>
    <row r="1912" spans="14:17" x14ac:dyDescent="0.3">
      <c r="N1912" s="131"/>
      <c r="O1912" s="131"/>
      <c r="P1912" s="131"/>
      <c r="Q1912" s="131"/>
    </row>
    <row r="1913" spans="14:17" x14ac:dyDescent="0.3">
      <c r="N1913" s="131"/>
      <c r="O1913" s="131"/>
      <c r="P1913" s="131"/>
      <c r="Q1913" s="131"/>
    </row>
    <row r="1914" spans="14:17" x14ac:dyDescent="0.3">
      <c r="N1914" s="131"/>
      <c r="O1914" s="131"/>
      <c r="P1914" s="131"/>
      <c r="Q1914" s="131"/>
    </row>
    <row r="1915" spans="14:17" x14ac:dyDescent="0.3">
      <c r="N1915" s="131"/>
      <c r="O1915" s="131"/>
      <c r="P1915" s="131"/>
      <c r="Q1915" s="131"/>
    </row>
    <row r="1916" spans="14:17" x14ac:dyDescent="0.3">
      <c r="N1916" s="131"/>
      <c r="O1916" s="131"/>
      <c r="P1916" s="131"/>
      <c r="Q1916" s="131"/>
    </row>
    <row r="1917" spans="14:17" x14ac:dyDescent="0.3">
      <c r="N1917" s="131"/>
      <c r="O1917" s="131"/>
      <c r="P1917" s="131"/>
      <c r="Q1917" s="131"/>
    </row>
    <row r="1918" spans="14:17" x14ac:dyDescent="0.3">
      <c r="N1918" s="131"/>
      <c r="O1918" s="131"/>
      <c r="P1918" s="131"/>
      <c r="Q1918" s="131"/>
    </row>
    <row r="1919" spans="14:17" x14ac:dyDescent="0.3">
      <c r="N1919" s="131"/>
      <c r="O1919" s="131"/>
      <c r="P1919" s="131"/>
      <c r="Q1919" s="131"/>
    </row>
    <row r="1920" spans="14:17" x14ac:dyDescent="0.3">
      <c r="N1920" s="131"/>
      <c r="O1920" s="131"/>
      <c r="P1920" s="131"/>
      <c r="Q1920" s="131"/>
    </row>
    <row r="1921" spans="14:17" x14ac:dyDescent="0.3">
      <c r="N1921" s="131"/>
      <c r="O1921" s="131"/>
      <c r="P1921" s="131"/>
      <c r="Q1921" s="131"/>
    </row>
    <row r="1922" spans="14:17" x14ac:dyDescent="0.3">
      <c r="N1922" s="131"/>
      <c r="O1922" s="131"/>
      <c r="P1922" s="131"/>
      <c r="Q1922" s="131"/>
    </row>
    <row r="1923" spans="14:17" x14ac:dyDescent="0.3">
      <c r="N1923" s="131"/>
      <c r="O1923" s="131"/>
      <c r="P1923" s="131"/>
      <c r="Q1923" s="131"/>
    </row>
    <row r="1924" spans="14:17" x14ac:dyDescent="0.3">
      <c r="N1924" s="131"/>
      <c r="O1924" s="131"/>
      <c r="P1924" s="131"/>
      <c r="Q1924" s="131"/>
    </row>
    <row r="1925" spans="14:17" x14ac:dyDescent="0.3">
      <c r="N1925" s="131"/>
      <c r="O1925" s="131"/>
      <c r="P1925" s="131"/>
      <c r="Q1925" s="131"/>
    </row>
    <row r="1926" spans="14:17" x14ac:dyDescent="0.3">
      <c r="N1926" s="131"/>
      <c r="O1926" s="131"/>
      <c r="P1926" s="131"/>
      <c r="Q1926" s="131"/>
    </row>
    <row r="1927" spans="14:17" x14ac:dyDescent="0.3">
      <c r="N1927" s="131"/>
      <c r="O1927" s="131"/>
      <c r="P1927" s="131"/>
      <c r="Q1927" s="131"/>
    </row>
    <row r="1928" spans="14:17" x14ac:dyDescent="0.3">
      <c r="N1928" s="131"/>
      <c r="O1928" s="131"/>
      <c r="P1928" s="131"/>
      <c r="Q1928" s="131"/>
    </row>
    <row r="1929" spans="14:17" x14ac:dyDescent="0.3">
      <c r="N1929" s="131"/>
      <c r="O1929" s="131"/>
      <c r="P1929" s="131"/>
      <c r="Q1929" s="131"/>
    </row>
    <row r="1930" spans="14:17" x14ac:dyDescent="0.3">
      <c r="N1930" s="131"/>
      <c r="O1930" s="131"/>
      <c r="P1930" s="131"/>
      <c r="Q1930" s="131"/>
    </row>
    <row r="1931" spans="14:17" x14ac:dyDescent="0.3">
      <c r="N1931" s="131"/>
      <c r="O1931" s="131"/>
      <c r="P1931" s="131"/>
      <c r="Q1931" s="131"/>
    </row>
    <row r="1932" spans="14:17" x14ac:dyDescent="0.3">
      <c r="N1932" s="131"/>
      <c r="O1932" s="131"/>
      <c r="P1932" s="131"/>
      <c r="Q1932" s="131"/>
    </row>
    <row r="1933" spans="14:17" x14ac:dyDescent="0.3">
      <c r="N1933" s="131"/>
      <c r="O1933" s="131"/>
      <c r="P1933" s="131"/>
      <c r="Q1933" s="131"/>
    </row>
    <row r="1934" spans="14:17" x14ac:dyDescent="0.3">
      <c r="N1934" s="131"/>
      <c r="O1934" s="131"/>
      <c r="P1934" s="131"/>
      <c r="Q1934" s="131"/>
    </row>
    <row r="1935" spans="14:17" x14ac:dyDescent="0.3">
      <c r="N1935" s="131"/>
      <c r="O1935" s="131"/>
      <c r="P1935" s="131"/>
      <c r="Q1935" s="131"/>
    </row>
    <row r="1936" spans="14:17" x14ac:dyDescent="0.3">
      <c r="N1936" s="131"/>
      <c r="O1936" s="131"/>
      <c r="P1936" s="131"/>
      <c r="Q1936" s="131"/>
    </row>
    <row r="1937" spans="14:17" x14ac:dyDescent="0.3">
      <c r="N1937" s="131"/>
      <c r="O1937" s="131"/>
      <c r="P1937" s="131"/>
      <c r="Q1937" s="131"/>
    </row>
    <row r="1938" spans="14:17" x14ac:dyDescent="0.3">
      <c r="N1938" s="131"/>
      <c r="O1938" s="131"/>
      <c r="P1938" s="131"/>
      <c r="Q1938" s="131"/>
    </row>
    <row r="1939" spans="14:17" x14ac:dyDescent="0.3">
      <c r="N1939" s="131"/>
      <c r="O1939" s="131"/>
      <c r="P1939" s="131"/>
      <c r="Q1939" s="131"/>
    </row>
    <row r="1940" spans="14:17" x14ac:dyDescent="0.3">
      <c r="N1940" s="131"/>
      <c r="O1940" s="131"/>
      <c r="P1940" s="131"/>
      <c r="Q1940" s="131"/>
    </row>
    <row r="1941" spans="14:17" x14ac:dyDescent="0.3">
      <c r="N1941" s="131"/>
      <c r="O1941" s="131"/>
      <c r="P1941" s="131"/>
      <c r="Q1941" s="131"/>
    </row>
    <row r="1942" spans="14:17" x14ac:dyDescent="0.3">
      <c r="N1942" s="131"/>
      <c r="O1942" s="131"/>
      <c r="P1942" s="131"/>
      <c r="Q1942" s="131"/>
    </row>
    <row r="1943" spans="14:17" x14ac:dyDescent="0.3">
      <c r="N1943" s="131"/>
      <c r="O1943" s="131"/>
      <c r="P1943" s="131"/>
      <c r="Q1943" s="131"/>
    </row>
    <row r="1944" spans="14:17" x14ac:dyDescent="0.3">
      <c r="N1944" s="131"/>
      <c r="O1944" s="131"/>
      <c r="P1944" s="131"/>
      <c r="Q1944" s="131"/>
    </row>
    <row r="1945" spans="14:17" x14ac:dyDescent="0.3">
      <c r="N1945" s="131"/>
      <c r="O1945" s="131"/>
      <c r="P1945" s="131"/>
      <c r="Q1945" s="131"/>
    </row>
    <row r="1946" spans="14:17" x14ac:dyDescent="0.3">
      <c r="N1946" s="131"/>
      <c r="O1946" s="131"/>
      <c r="P1946" s="131"/>
      <c r="Q1946" s="131"/>
    </row>
    <row r="1947" spans="14:17" x14ac:dyDescent="0.3">
      <c r="N1947" s="131"/>
      <c r="O1947" s="131"/>
      <c r="P1947" s="131"/>
      <c r="Q1947" s="131"/>
    </row>
    <row r="1948" spans="14:17" x14ac:dyDescent="0.3">
      <c r="N1948" s="131"/>
      <c r="O1948" s="131"/>
      <c r="P1948" s="131"/>
      <c r="Q1948" s="131"/>
    </row>
    <row r="1949" spans="14:17" x14ac:dyDescent="0.3">
      <c r="N1949" s="131"/>
      <c r="O1949" s="131"/>
      <c r="P1949" s="131"/>
      <c r="Q1949" s="131"/>
    </row>
    <row r="1950" spans="14:17" x14ac:dyDescent="0.3">
      <c r="N1950" s="131"/>
      <c r="O1950" s="131"/>
      <c r="P1950" s="131"/>
      <c r="Q1950" s="131"/>
    </row>
    <row r="1951" spans="14:17" x14ac:dyDescent="0.3">
      <c r="N1951" s="131"/>
      <c r="O1951" s="131"/>
      <c r="P1951" s="131"/>
      <c r="Q1951" s="131"/>
    </row>
    <row r="1952" spans="14:17" x14ac:dyDescent="0.3">
      <c r="N1952" s="131"/>
      <c r="O1952" s="131"/>
      <c r="P1952" s="131"/>
      <c r="Q1952" s="131"/>
    </row>
    <row r="1953" spans="14:17" x14ac:dyDescent="0.3">
      <c r="N1953" s="131"/>
      <c r="O1953" s="131"/>
      <c r="P1953" s="131"/>
      <c r="Q1953" s="131"/>
    </row>
    <row r="1954" spans="14:17" x14ac:dyDescent="0.3">
      <c r="N1954" s="131"/>
      <c r="O1954" s="131"/>
      <c r="P1954" s="131"/>
      <c r="Q1954" s="131"/>
    </row>
    <row r="1955" spans="14:17" x14ac:dyDescent="0.3">
      <c r="N1955" s="131"/>
      <c r="O1955" s="131"/>
      <c r="P1955" s="131"/>
      <c r="Q1955" s="131"/>
    </row>
    <row r="1956" spans="14:17" x14ac:dyDescent="0.3">
      <c r="N1956" s="131"/>
      <c r="O1956" s="131"/>
      <c r="P1956" s="131"/>
      <c r="Q1956" s="131"/>
    </row>
    <row r="1957" spans="14:17" x14ac:dyDescent="0.3">
      <c r="N1957" s="131"/>
      <c r="O1957" s="131"/>
      <c r="P1957" s="131"/>
      <c r="Q1957" s="131"/>
    </row>
    <row r="1958" spans="14:17" x14ac:dyDescent="0.3">
      <c r="N1958" s="131"/>
      <c r="O1958" s="131"/>
      <c r="P1958" s="131"/>
      <c r="Q1958" s="131"/>
    </row>
    <row r="1959" spans="14:17" x14ac:dyDescent="0.3">
      <c r="N1959" s="131"/>
      <c r="O1959" s="131"/>
      <c r="P1959" s="131"/>
      <c r="Q1959" s="131"/>
    </row>
    <row r="1960" spans="14:17" x14ac:dyDescent="0.3">
      <c r="N1960" s="131"/>
      <c r="O1960" s="131"/>
      <c r="P1960" s="131"/>
      <c r="Q1960" s="131"/>
    </row>
    <row r="1961" spans="14:17" x14ac:dyDescent="0.3">
      <c r="N1961" s="131"/>
      <c r="O1961" s="131"/>
      <c r="P1961" s="131"/>
      <c r="Q1961" s="131"/>
    </row>
    <row r="1962" spans="14:17" x14ac:dyDescent="0.3">
      <c r="N1962" s="131"/>
      <c r="O1962" s="131"/>
      <c r="P1962" s="131"/>
      <c r="Q1962" s="131"/>
    </row>
    <row r="1963" spans="14:17" x14ac:dyDescent="0.3">
      <c r="N1963" s="131"/>
      <c r="O1963" s="131"/>
      <c r="P1963" s="131"/>
      <c r="Q1963" s="131"/>
    </row>
    <row r="1964" spans="14:17" x14ac:dyDescent="0.3">
      <c r="N1964" s="131"/>
      <c r="O1964" s="131"/>
      <c r="P1964" s="131"/>
      <c r="Q1964" s="131"/>
    </row>
    <row r="1965" spans="14:17" x14ac:dyDescent="0.3">
      <c r="N1965" s="131"/>
      <c r="O1965" s="131"/>
      <c r="P1965" s="131"/>
      <c r="Q1965" s="131"/>
    </row>
    <row r="1966" spans="14:17" x14ac:dyDescent="0.3">
      <c r="N1966" s="131"/>
      <c r="O1966" s="131"/>
      <c r="P1966" s="131"/>
      <c r="Q1966" s="131"/>
    </row>
    <row r="1967" spans="14:17" x14ac:dyDescent="0.3">
      <c r="N1967" s="131"/>
      <c r="O1967" s="131"/>
      <c r="P1967" s="131"/>
      <c r="Q1967" s="131"/>
    </row>
    <row r="1968" spans="14:17" x14ac:dyDescent="0.3">
      <c r="N1968" s="131"/>
      <c r="O1968" s="131"/>
      <c r="P1968" s="131"/>
      <c r="Q1968" s="131"/>
    </row>
    <row r="1969" spans="14:17" x14ac:dyDescent="0.3">
      <c r="N1969" s="131"/>
      <c r="O1969" s="131"/>
      <c r="P1969" s="131"/>
      <c r="Q1969" s="131"/>
    </row>
    <row r="1970" spans="14:17" x14ac:dyDescent="0.3">
      <c r="N1970" s="131"/>
      <c r="O1970" s="131"/>
      <c r="P1970" s="131"/>
      <c r="Q1970" s="131"/>
    </row>
    <row r="1971" spans="14:17" x14ac:dyDescent="0.3">
      <c r="N1971" s="131"/>
      <c r="O1971" s="131"/>
      <c r="P1971" s="131"/>
      <c r="Q1971" s="131"/>
    </row>
    <row r="1972" spans="14:17" x14ac:dyDescent="0.3">
      <c r="N1972" s="131"/>
      <c r="O1972" s="131"/>
      <c r="P1972" s="131"/>
      <c r="Q1972" s="131"/>
    </row>
    <row r="1973" spans="14:17" x14ac:dyDescent="0.3">
      <c r="N1973" s="131"/>
      <c r="O1973" s="131"/>
      <c r="P1973" s="131"/>
      <c r="Q1973" s="131"/>
    </row>
    <row r="1974" spans="14:17" x14ac:dyDescent="0.3">
      <c r="N1974" s="131"/>
      <c r="O1974" s="131"/>
      <c r="P1974" s="131"/>
      <c r="Q1974" s="131"/>
    </row>
    <row r="1975" spans="14:17" x14ac:dyDescent="0.3">
      <c r="N1975" s="131"/>
      <c r="O1975" s="131"/>
      <c r="P1975" s="131"/>
      <c r="Q1975" s="131"/>
    </row>
    <row r="1976" spans="14:17" x14ac:dyDescent="0.3">
      <c r="N1976" s="131"/>
      <c r="O1976" s="131"/>
      <c r="P1976" s="131"/>
      <c r="Q1976" s="131"/>
    </row>
    <row r="1977" spans="14:17" x14ac:dyDescent="0.3">
      <c r="N1977" s="131"/>
      <c r="O1977" s="131"/>
      <c r="P1977" s="131"/>
      <c r="Q1977" s="131"/>
    </row>
    <row r="1978" spans="14:17" x14ac:dyDescent="0.3">
      <c r="N1978" s="131"/>
      <c r="O1978" s="131"/>
      <c r="P1978" s="131"/>
      <c r="Q1978" s="131"/>
    </row>
    <row r="1979" spans="14:17" x14ac:dyDescent="0.3">
      <c r="N1979" s="131"/>
      <c r="O1979" s="131"/>
      <c r="P1979" s="131"/>
      <c r="Q1979" s="131"/>
    </row>
    <row r="1980" spans="14:17" x14ac:dyDescent="0.3">
      <c r="N1980" s="131"/>
      <c r="O1980" s="131"/>
      <c r="P1980" s="131"/>
      <c r="Q1980" s="131"/>
    </row>
    <row r="1981" spans="14:17" x14ac:dyDescent="0.3">
      <c r="N1981" s="131"/>
      <c r="O1981" s="131"/>
      <c r="P1981" s="131"/>
      <c r="Q1981" s="131"/>
    </row>
    <row r="1982" spans="14:17" x14ac:dyDescent="0.3">
      <c r="N1982" s="131"/>
      <c r="O1982" s="131"/>
      <c r="P1982" s="131"/>
      <c r="Q1982" s="131"/>
    </row>
    <row r="1983" spans="14:17" x14ac:dyDescent="0.3">
      <c r="N1983" s="131"/>
      <c r="O1983" s="131"/>
      <c r="P1983" s="131"/>
      <c r="Q1983" s="131"/>
    </row>
    <row r="1984" spans="14:17" x14ac:dyDescent="0.3">
      <c r="N1984" s="131"/>
      <c r="O1984" s="131"/>
      <c r="P1984" s="131"/>
      <c r="Q1984" s="131"/>
    </row>
    <row r="1985" spans="14:17" x14ac:dyDescent="0.3">
      <c r="N1985" s="131"/>
      <c r="O1985" s="131"/>
      <c r="P1985" s="131"/>
      <c r="Q1985" s="131"/>
    </row>
    <row r="1986" spans="14:17" x14ac:dyDescent="0.3">
      <c r="N1986" s="131"/>
      <c r="O1986" s="131"/>
      <c r="P1986" s="131"/>
      <c r="Q1986" s="131"/>
    </row>
    <row r="1987" spans="14:17" x14ac:dyDescent="0.3">
      <c r="N1987" s="131"/>
      <c r="O1987" s="131"/>
      <c r="P1987" s="131"/>
      <c r="Q1987" s="131"/>
    </row>
    <row r="1988" spans="14:17" x14ac:dyDescent="0.3">
      <c r="N1988" s="131"/>
      <c r="O1988" s="131"/>
      <c r="P1988" s="131"/>
      <c r="Q1988" s="131"/>
    </row>
    <row r="1989" spans="14:17" x14ac:dyDescent="0.3">
      <c r="N1989" s="131"/>
      <c r="O1989" s="131"/>
      <c r="P1989" s="131"/>
      <c r="Q1989" s="131"/>
    </row>
    <row r="1990" spans="14:17" x14ac:dyDescent="0.3">
      <c r="N1990" s="131"/>
      <c r="O1990" s="131"/>
      <c r="P1990" s="131"/>
      <c r="Q1990" s="131"/>
    </row>
    <row r="1991" spans="14:17" x14ac:dyDescent="0.3">
      <c r="N1991" s="131"/>
      <c r="O1991" s="131"/>
      <c r="P1991" s="131"/>
      <c r="Q1991" s="131"/>
    </row>
    <row r="1992" spans="14:17" x14ac:dyDescent="0.3">
      <c r="N1992" s="131"/>
      <c r="O1992" s="131"/>
      <c r="P1992" s="131"/>
      <c r="Q1992" s="131"/>
    </row>
    <row r="1993" spans="14:17" x14ac:dyDescent="0.3">
      <c r="N1993" s="131"/>
      <c r="O1993" s="131"/>
      <c r="P1993" s="131"/>
      <c r="Q1993" s="131"/>
    </row>
    <row r="1994" spans="14:17" x14ac:dyDescent="0.3">
      <c r="N1994" s="131"/>
      <c r="O1994" s="131"/>
      <c r="P1994" s="131"/>
      <c r="Q1994" s="131"/>
    </row>
    <row r="1995" spans="14:17" x14ac:dyDescent="0.3">
      <c r="N1995" s="131"/>
      <c r="O1995" s="131"/>
      <c r="P1995" s="131"/>
      <c r="Q1995" s="131"/>
    </row>
    <row r="1996" spans="14:17" x14ac:dyDescent="0.3">
      <c r="N1996" s="131"/>
      <c r="O1996" s="131"/>
      <c r="P1996" s="131"/>
      <c r="Q1996" s="131"/>
    </row>
    <row r="1997" spans="14:17" x14ac:dyDescent="0.3">
      <c r="N1997" s="131"/>
      <c r="O1997" s="131"/>
      <c r="P1997" s="131"/>
      <c r="Q1997" s="131"/>
    </row>
    <row r="1998" spans="14:17" x14ac:dyDescent="0.3">
      <c r="N1998" s="131"/>
      <c r="O1998" s="131"/>
      <c r="P1998" s="131"/>
      <c r="Q1998" s="131"/>
    </row>
    <row r="1999" spans="14:17" x14ac:dyDescent="0.3">
      <c r="N1999" s="131"/>
      <c r="O1999" s="131"/>
      <c r="P1999" s="131"/>
      <c r="Q1999" s="131"/>
    </row>
    <row r="2000" spans="14:17" x14ac:dyDescent="0.3">
      <c r="N2000" s="131"/>
      <c r="O2000" s="131"/>
      <c r="P2000" s="131"/>
      <c r="Q2000" s="131"/>
    </row>
    <row r="2001" spans="14:17" x14ac:dyDescent="0.3">
      <c r="N2001" s="131"/>
      <c r="O2001" s="131"/>
      <c r="P2001" s="131"/>
      <c r="Q2001" s="131"/>
    </row>
    <row r="2002" spans="14:17" x14ac:dyDescent="0.3">
      <c r="N2002" s="131"/>
      <c r="O2002" s="131"/>
      <c r="P2002" s="131"/>
      <c r="Q2002" s="131"/>
    </row>
    <row r="2003" spans="14:17" x14ac:dyDescent="0.3">
      <c r="N2003" s="131"/>
      <c r="O2003" s="131"/>
      <c r="P2003" s="131"/>
      <c r="Q2003" s="131"/>
    </row>
    <row r="2004" spans="14:17" x14ac:dyDescent="0.3">
      <c r="N2004" s="131"/>
      <c r="O2004" s="131"/>
      <c r="P2004" s="131"/>
      <c r="Q2004" s="131"/>
    </row>
    <row r="2005" spans="14:17" x14ac:dyDescent="0.3">
      <c r="N2005" s="131"/>
      <c r="O2005" s="131"/>
      <c r="P2005" s="131"/>
      <c r="Q2005" s="131"/>
    </row>
    <row r="2006" spans="14:17" x14ac:dyDescent="0.3">
      <c r="N2006" s="131"/>
      <c r="O2006" s="131"/>
      <c r="P2006" s="131"/>
      <c r="Q2006" s="131"/>
    </row>
    <row r="2007" spans="14:17" x14ac:dyDescent="0.3">
      <c r="N2007" s="131"/>
      <c r="O2007" s="131"/>
      <c r="P2007" s="131"/>
      <c r="Q2007" s="131"/>
    </row>
    <row r="2008" spans="14:17" x14ac:dyDescent="0.3">
      <c r="N2008" s="131"/>
      <c r="O2008" s="131"/>
      <c r="P2008" s="131"/>
      <c r="Q2008" s="131"/>
    </row>
    <row r="2009" spans="14:17" x14ac:dyDescent="0.3">
      <c r="N2009" s="131"/>
      <c r="O2009" s="131"/>
      <c r="P2009" s="131"/>
      <c r="Q2009" s="131"/>
    </row>
    <row r="2010" spans="14:17" x14ac:dyDescent="0.3">
      <c r="N2010" s="131"/>
      <c r="O2010" s="131"/>
      <c r="P2010" s="131"/>
      <c r="Q2010" s="131"/>
    </row>
    <row r="2011" spans="14:17" x14ac:dyDescent="0.3">
      <c r="N2011" s="131"/>
      <c r="O2011" s="131"/>
      <c r="P2011" s="131"/>
      <c r="Q2011" s="131"/>
    </row>
    <row r="2012" spans="14:17" x14ac:dyDescent="0.3">
      <c r="N2012" s="131"/>
      <c r="O2012" s="131"/>
      <c r="P2012" s="131"/>
      <c r="Q2012" s="131"/>
    </row>
    <row r="2013" spans="14:17" x14ac:dyDescent="0.3">
      <c r="N2013" s="131"/>
      <c r="O2013" s="131"/>
      <c r="P2013" s="131"/>
      <c r="Q2013" s="131"/>
    </row>
    <row r="2014" spans="14:17" x14ac:dyDescent="0.3">
      <c r="N2014" s="131"/>
      <c r="O2014" s="131"/>
      <c r="P2014" s="131"/>
      <c r="Q2014" s="131"/>
    </row>
    <row r="2015" spans="14:17" x14ac:dyDescent="0.3">
      <c r="N2015" s="131"/>
      <c r="O2015" s="131"/>
      <c r="P2015" s="131"/>
      <c r="Q2015" s="131"/>
    </row>
    <row r="2016" spans="14:17" x14ac:dyDescent="0.3">
      <c r="N2016" s="131"/>
      <c r="O2016" s="131"/>
      <c r="P2016" s="131"/>
      <c r="Q2016" s="131"/>
    </row>
    <row r="2017" spans="14:17" x14ac:dyDescent="0.3">
      <c r="N2017" s="131"/>
      <c r="O2017" s="131"/>
      <c r="P2017" s="131"/>
      <c r="Q2017" s="131"/>
    </row>
    <row r="2018" spans="14:17" x14ac:dyDescent="0.3">
      <c r="N2018" s="131"/>
      <c r="O2018" s="131"/>
      <c r="P2018" s="131"/>
      <c r="Q2018" s="131"/>
    </row>
    <row r="2019" spans="14:17" x14ac:dyDescent="0.3">
      <c r="N2019" s="131"/>
      <c r="O2019" s="131"/>
      <c r="P2019" s="131"/>
      <c r="Q2019" s="131"/>
    </row>
    <row r="2020" spans="14:17" x14ac:dyDescent="0.3">
      <c r="N2020" s="131"/>
      <c r="O2020" s="131"/>
      <c r="P2020" s="131"/>
      <c r="Q2020" s="131"/>
    </row>
    <row r="2021" spans="14:17" x14ac:dyDescent="0.3">
      <c r="N2021" s="131"/>
      <c r="O2021" s="131"/>
      <c r="P2021" s="131"/>
      <c r="Q2021" s="131"/>
    </row>
    <row r="2022" spans="14:17" x14ac:dyDescent="0.3">
      <c r="N2022" s="131"/>
      <c r="O2022" s="131"/>
      <c r="P2022" s="131"/>
      <c r="Q2022" s="131"/>
    </row>
    <row r="2023" spans="14:17" x14ac:dyDescent="0.3">
      <c r="N2023" s="131"/>
      <c r="O2023" s="131"/>
      <c r="P2023" s="131"/>
      <c r="Q2023" s="131"/>
    </row>
    <row r="2024" spans="14:17" x14ac:dyDescent="0.3">
      <c r="N2024" s="131"/>
      <c r="O2024" s="131"/>
      <c r="P2024" s="131"/>
      <c r="Q2024" s="131"/>
    </row>
    <row r="2025" spans="14:17" x14ac:dyDescent="0.3">
      <c r="N2025" s="131"/>
      <c r="O2025" s="131"/>
      <c r="P2025" s="131"/>
      <c r="Q2025" s="131"/>
    </row>
    <row r="2026" spans="14:17" x14ac:dyDescent="0.3">
      <c r="N2026" s="131"/>
      <c r="O2026" s="131"/>
      <c r="P2026" s="131"/>
      <c r="Q2026" s="131"/>
    </row>
    <row r="2027" spans="14:17" x14ac:dyDescent="0.3">
      <c r="N2027" s="131"/>
      <c r="O2027" s="131"/>
      <c r="P2027" s="131"/>
      <c r="Q2027" s="131"/>
    </row>
    <row r="2028" spans="14:17" x14ac:dyDescent="0.3">
      <c r="N2028" s="131"/>
      <c r="O2028" s="131"/>
      <c r="P2028" s="131"/>
      <c r="Q2028" s="131"/>
    </row>
    <row r="2029" spans="14:17" x14ac:dyDescent="0.3">
      <c r="N2029" s="131"/>
      <c r="O2029" s="131"/>
      <c r="P2029" s="131"/>
      <c r="Q2029" s="131"/>
    </row>
    <row r="2030" spans="14:17" x14ac:dyDescent="0.3">
      <c r="N2030" s="131"/>
      <c r="O2030" s="131"/>
      <c r="P2030" s="131"/>
      <c r="Q2030" s="131"/>
    </row>
    <row r="2031" spans="14:17" x14ac:dyDescent="0.3">
      <c r="N2031" s="131"/>
      <c r="O2031" s="131"/>
      <c r="P2031" s="131"/>
      <c r="Q2031" s="131"/>
    </row>
    <row r="2032" spans="14:17" x14ac:dyDescent="0.3">
      <c r="N2032" s="131"/>
      <c r="O2032" s="131"/>
      <c r="P2032" s="131"/>
      <c r="Q2032" s="131"/>
    </row>
    <row r="2033" spans="14:17" x14ac:dyDescent="0.3">
      <c r="N2033" s="131"/>
      <c r="O2033" s="131"/>
      <c r="P2033" s="131"/>
      <c r="Q2033" s="131"/>
    </row>
    <row r="2034" spans="14:17" x14ac:dyDescent="0.3">
      <c r="N2034" s="131"/>
      <c r="O2034" s="131"/>
      <c r="P2034" s="131"/>
      <c r="Q2034" s="131"/>
    </row>
    <row r="2035" spans="14:17" x14ac:dyDescent="0.3">
      <c r="N2035" s="131"/>
      <c r="O2035" s="131"/>
      <c r="P2035" s="131"/>
      <c r="Q2035" s="131"/>
    </row>
    <row r="2036" spans="14:17" x14ac:dyDescent="0.3">
      <c r="N2036" s="131"/>
      <c r="O2036" s="131"/>
      <c r="P2036" s="131"/>
      <c r="Q2036" s="131"/>
    </row>
    <row r="2037" spans="14:17" x14ac:dyDescent="0.3">
      <c r="N2037" s="131"/>
      <c r="O2037" s="131"/>
      <c r="P2037" s="131"/>
      <c r="Q2037" s="131"/>
    </row>
    <row r="2038" spans="14:17" x14ac:dyDescent="0.3">
      <c r="N2038" s="131"/>
      <c r="O2038" s="131"/>
      <c r="P2038" s="131"/>
      <c r="Q2038" s="131"/>
    </row>
    <row r="2039" spans="14:17" x14ac:dyDescent="0.3">
      <c r="N2039" s="131"/>
      <c r="O2039" s="131"/>
      <c r="P2039" s="131"/>
      <c r="Q2039" s="131"/>
    </row>
    <row r="2040" spans="14:17" x14ac:dyDescent="0.3">
      <c r="N2040" s="131"/>
      <c r="O2040" s="131"/>
      <c r="P2040" s="131"/>
      <c r="Q2040" s="131"/>
    </row>
    <row r="2041" spans="14:17" x14ac:dyDescent="0.3">
      <c r="N2041" s="131"/>
      <c r="O2041" s="131"/>
      <c r="P2041" s="131"/>
      <c r="Q2041" s="131"/>
    </row>
    <row r="2042" spans="14:17" x14ac:dyDescent="0.3">
      <c r="N2042" s="131"/>
      <c r="O2042" s="131"/>
      <c r="P2042" s="131"/>
      <c r="Q2042" s="131"/>
    </row>
    <row r="2043" spans="14:17" x14ac:dyDescent="0.3">
      <c r="N2043" s="131"/>
      <c r="O2043" s="131"/>
      <c r="P2043" s="131"/>
      <c r="Q2043" s="131"/>
    </row>
    <row r="2044" spans="14:17" x14ac:dyDescent="0.3">
      <c r="N2044" s="131"/>
      <c r="O2044" s="131"/>
      <c r="P2044" s="131"/>
      <c r="Q2044" s="131"/>
    </row>
    <row r="2045" spans="14:17" x14ac:dyDescent="0.3">
      <c r="N2045" s="131"/>
      <c r="O2045" s="131"/>
      <c r="P2045" s="131"/>
      <c r="Q2045" s="131"/>
    </row>
    <row r="2046" spans="14:17" x14ac:dyDescent="0.3">
      <c r="N2046" s="131"/>
      <c r="O2046" s="131"/>
      <c r="P2046" s="131"/>
      <c r="Q2046" s="131"/>
    </row>
    <row r="2047" spans="14:17" x14ac:dyDescent="0.3">
      <c r="N2047" s="131"/>
      <c r="O2047" s="131"/>
      <c r="P2047" s="131"/>
      <c r="Q2047" s="131"/>
    </row>
    <row r="2048" spans="14:17" x14ac:dyDescent="0.3">
      <c r="N2048" s="131"/>
      <c r="O2048" s="131"/>
      <c r="P2048" s="131"/>
      <c r="Q2048" s="131"/>
    </row>
    <row r="2049" spans="14:17" x14ac:dyDescent="0.3">
      <c r="N2049" s="131"/>
      <c r="O2049" s="131"/>
      <c r="P2049" s="131"/>
      <c r="Q2049" s="131"/>
    </row>
    <row r="2050" spans="14:17" x14ac:dyDescent="0.3">
      <c r="N2050" s="131"/>
      <c r="O2050" s="131"/>
      <c r="P2050" s="131"/>
      <c r="Q2050" s="131"/>
    </row>
    <row r="2051" spans="14:17" x14ac:dyDescent="0.3">
      <c r="N2051" s="131"/>
      <c r="O2051" s="131"/>
      <c r="P2051" s="131"/>
      <c r="Q2051" s="131"/>
    </row>
    <row r="2052" spans="14:17" x14ac:dyDescent="0.3">
      <c r="N2052" s="131"/>
      <c r="O2052" s="131"/>
      <c r="P2052" s="131"/>
      <c r="Q2052" s="131"/>
    </row>
    <row r="2053" spans="14:17" x14ac:dyDescent="0.3">
      <c r="N2053" s="131"/>
      <c r="O2053" s="131"/>
      <c r="P2053" s="131"/>
      <c r="Q2053" s="131"/>
    </row>
    <row r="2054" spans="14:17" x14ac:dyDescent="0.3">
      <c r="N2054" s="131"/>
      <c r="O2054" s="131"/>
      <c r="P2054" s="131"/>
      <c r="Q2054" s="131"/>
    </row>
    <row r="2055" spans="14:17" x14ac:dyDescent="0.3">
      <c r="N2055" s="131"/>
      <c r="O2055" s="131"/>
      <c r="P2055" s="131"/>
      <c r="Q2055" s="131"/>
    </row>
    <row r="2056" spans="14:17" x14ac:dyDescent="0.3">
      <c r="N2056" s="131"/>
      <c r="O2056" s="131"/>
      <c r="P2056" s="131"/>
      <c r="Q2056" s="131"/>
    </row>
    <row r="2057" spans="14:17" x14ac:dyDescent="0.3">
      <c r="N2057" s="131"/>
      <c r="O2057" s="131"/>
      <c r="P2057" s="131"/>
      <c r="Q2057" s="131"/>
    </row>
    <row r="2058" spans="14:17" x14ac:dyDescent="0.3">
      <c r="N2058" s="131"/>
      <c r="O2058" s="131"/>
      <c r="P2058" s="131"/>
      <c r="Q2058" s="131"/>
    </row>
    <row r="2059" spans="14:17" x14ac:dyDescent="0.3">
      <c r="N2059" s="131"/>
      <c r="O2059" s="131"/>
      <c r="P2059" s="131"/>
      <c r="Q2059" s="131"/>
    </row>
    <row r="2060" spans="14:17" x14ac:dyDescent="0.3">
      <c r="N2060" s="131"/>
      <c r="O2060" s="131"/>
      <c r="P2060" s="131"/>
      <c r="Q2060" s="131"/>
    </row>
    <row r="2061" spans="14:17" x14ac:dyDescent="0.3">
      <c r="N2061" s="131"/>
      <c r="O2061" s="131"/>
      <c r="P2061" s="131"/>
      <c r="Q2061" s="131"/>
    </row>
    <row r="2062" spans="14:17" x14ac:dyDescent="0.3">
      <c r="N2062" s="131"/>
      <c r="O2062" s="131"/>
      <c r="P2062" s="131"/>
      <c r="Q2062" s="131"/>
    </row>
    <row r="2063" spans="14:17" x14ac:dyDescent="0.3">
      <c r="N2063" s="131"/>
      <c r="O2063" s="131"/>
      <c r="P2063" s="131"/>
      <c r="Q2063" s="131"/>
    </row>
    <row r="2064" spans="14:17" x14ac:dyDescent="0.3">
      <c r="N2064" s="131"/>
      <c r="O2064" s="131"/>
      <c r="P2064" s="131"/>
      <c r="Q2064" s="131"/>
    </row>
    <row r="2065" spans="14:17" x14ac:dyDescent="0.3">
      <c r="N2065" s="131"/>
      <c r="O2065" s="131"/>
      <c r="P2065" s="131"/>
      <c r="Q2065" s="131"/>
    </row>
    <row r="2066" spans="14:17" x14ac:dyDescent="0.3">
      <c r="N2066" s="131"/>
      <c r="O2066" s="131"/>
      <c r="P2066" s="131"/>
      <c r="Q2066" s="131"/>
    </row>
    <row r="2067" spans="14:17" x14ac:dyDescent="0.3">
      <c r="N2067" s="131"/>
      <c r="O2067" s="131"/>
      <c r="P2067" s="131"/>
      <c r="Q2067" s="131"/>
    </row>
    <row r="2068" spans="14:17" x14ac:dyDescent="0.3">
      <c r="N2068" s="131"/>
      <c r="O2068" s="131"/>
      <c r="P2068" s="131"/>
      <c r="Q2068" s="131"/>
    </row>
    <row r="2069" spans="14:17" x14ac:dyDescent="0.3">
      <c r="N2069" s="131"/>
      <c r="O2069" s="131"/>
      <c r="P2069" s="131"/>
      <c r="Q2069" s="131"/>
    </row>
    <row r="2070" spans="14:17" x14ac:dyDescent="0.3">
      <c r="N2070" s="131"/>
      <c r="O2070" s="131"/>
      <c r="P2070" s="131"/>
      <c r="Q2070" s="131"/>
    </row>
    <row r="2071" spans="14:17" x14ac:dyDescent="0.3">
      <c r="N2071" s="131"/>
      <c r="O2071" s="131"/>
      <c r="P2071" s="131"/>
      <c r="Q2071" s="131"/>
    </row>
    <row r="2072" spans="14:17" x14ac:dyDescent="0.3">
      <c r="N2072" s="131"/>
      <c r="O2072" s="131"/>
      <c r="P2072" s="131"/>
      <c r="Q2072" s="131"/>
    </row>
    <row r="2073" spans="14:17" x14ac:dyDescent="0.3">
      <c r="N2073" s="131"/>
      <c r="O2073" s="131"/>
      <c r="P2073" s="131"/>
      <c r="Q2073" s="131"/>
    </row>
    <row r="2074" spans="14:17" x14ac:dyDescent="0.3">
      <c r="N2074" s="131"/>
      <c r="O2074" s="131"/>
      <c r="P2074" s="131"/>
      <c r="Q2074" s="131"/>
    </row>
    <row r="2075" spans="14:17" x14ac:dyDescent="0.3">
      <c r="N2075" s="131"/>
      <c r="O2075" s="131"/>
      <c r="P2075" s="131"/>
      <c r="Q2075" s="131"/>
    </row>
    <row r="2076" spans="14:17" x14ac:dyDescent="0.3">
      <c r="N2076" s="131"/>
      <c r="O2076" s="131"/>
      <c r="P2076" s="131"/>
      <c r="Q2076" s="131"/>
    </row>
    <row r="2077" spans="14:17" x14ac:dyDescent="0.3">
      <c r="N2077" s="131"/>
      <c r="O2077" s="131"/>
      <c r="P2077" s="131"/>
      <c r="Q2077" s="131"/>
    </row>
    <row r="2078" spans="14:17" x14ac:dyDescent="0.3">
      <c r="N2078" s="131"/>
      <c r="O2078" s="131"/>
      <c r="P2078" s="131"/>
      <c r="Q2078" s="131"/>
    </row>
    <row r="2079" spans="14:17" x14ac:dyDescent="0.3">
      <c r="N2079" s="131"/>
      <c r="O2079" s="131"/>
      <c r="P2079" s="131"/>
      <c r="Q2079" s="131"/>
    </row>
    <row r="2080" spans="14:17" x14ac:dyDescent="0.3">
      <c r="N2080" s="131"/>
      <c r="O2080" s="131"/>
      <c r="P2080" s="131"/>
      <c r="Q2080" s="131"/>
    </row>
    <row r="2081" spans="14:17" x14ac:dyDescent="0.3">
      <c r="N2081" s="131"/>
      <c r="O2081" s="131"/>
      <c r="P2081" s="131"/>
      <c r="Q2081" s="131"/>
    </row>
    <row r="2082" spans="14:17" x14ac:dyDescent="0.3">
      <c r="N2082" s="131"/>
      <c r="O2082" s="131"/>
      <c r="P2082" s="131"/>
      <c r="Q2082" s="131"/>
    </row>
    <row r="2083" spans="14:17" x14ac:dyDescent="0.3">
      <c r="N2083" s="131"/>
      <c r="O2083" s="131"/>
      <c r="P2083" s="131"/>
      <c r="Q2083" s="131"/>
    </row>
    <row r="2084" spans="14:17" x14ac:dyDescent="0.3">
      <c r="N2084" s="131"/>
      <c r="O2084" s="131"/>
      <c r="P2084" s="131"/>
      <c r="Q2084" s="131"/>
    </row>
    <row r="2085" spans="14:17" x14ac:dyDescent="0.3">
      <c r="N2085" s="131"/>
      <c r="O2085" s="131"/>
      <c r="P2085" s="131"/>
      <c r="Q2085" s="131"/>
    </row>
    <row r="2086" spans="14:17" x14ac:dyDescent="0.3">
      <c r="N2086" s="131"/>
      <c r="O2086" s="131"/>
      <c r="P2086" s="131"/>
      <c r="Q2086" s="131"/>
    </row>
    <row r="2087" spans="14:17" x14ac:dyDescent="0.3">
      <c r="N2087" s="131"/>
      <c r="O2087" s="131"/>
      <c r="P2087" s="131"/>
      <c r="Q2087" s="131"/>
    </row>
    <row r="2088" spans="14:17" x14ac:dyDescent="0.3">
      <c r="N2088" s="131"/>
      <c r="O2088" s="131"/>
      <c r="P2088" s="131"/>
      <c r="Q2088" s="131"/>
    </row>
    <row r="2089" spans="14:17" x14ac:dyDescent="0.3">
      <c r="N2089" s="131"/>
      <c r="O2089" s="131"/>
      <c r="P2089" s="131"/>
      <c r="Q2089" s="131"/>
    </row>
    <row r="2090" spans="14:17" x14ac:dyDescent="0.3">
      <c r="N2090" s="131"/>
      <c r="O2090" s="131"/>
      <c r="P2090" s="131"/>
      <c r="Q2090" s="131"/>
    </row>
    <row r="2091" spans="14:17" x14ac:dyDescent="0.3">
      <c r="N2091" s="131"/>
      <c r="O2091" s="131"/>
      <c r="P2091" s="131"/>
      <c r="Q2091" s="131"/>
    </row>
    <row r="2092" spans="14:17" x14ac:dyDescent="0.3">
      <c r="N2092" s="131"/>
      <c r="O2092" s="131"/>
      <c r="P2092" s="131"/>
      <c r="Q2092" s="131"/>
    </row>
    <row r="2093" spans="14:17" x14ac:dyDescent="0.3">
      <c r="N2093" s="131"/>
      <c r="O2093" s="131"/>
      <c r="P2093" s="131"/>
      <c r="Q2093" s="131"/>
    </row>
    <row r="2094" spans="14:17" x14ac:dyDescent="0.3">
      <c r="N2094" s="131"/>
      <c r="O2094" s="131"/>
      <c r="P2094" s="131"/>
      <c r="Q2094" s="131"/>
    </row>
    <row r="2095" spans="14:17" x14ac:dyDescent="0.3">
      <c r="N2095" s="131"/>
      <c r="O2095" s="131"/>
      <c r="P2095" s="131"/>
      <c r="Q2095" s="131"/>
    </row>
    <row r="2096" spans="14:17" x14ac:dyDescent="0.3">
      <c r="N2096" s="131"/>
      <c r="O2096" s="131"/>
      <c r="P2096" s="131"/>
      <c r="Q2096" s="131"/>
    </row>
    <row r="2097" spans="14:17" x14ac:dyDescent="0.3">
      <c r="N2097" s="131"/>
      <c r="O2097" s="131"/>
      <c r="P2097" s="131"/>
      <c r="Q2097" s="131"/>
    </row>
    <row r="2098" spans="14:17" x14ac:dyDescent="0.3">
      <c r="N2098" s="131"/>
      <c r="O2098" s="131"/>
      <c r="P2098" s="131"/>
      <c r="Q2098" s="131"/>
    </row>
    <row r="2099" spans="14:17" x14ac:dyDescent="0.3">
      <c r="N2099" s="131"/>
      <c r="O2099" s="131"/>
      <c r="P2099" s="131"/>
      <c r="Q2099" s="131"/>
    </row>
    <row r="2100" spans="14:17" x14ac:dyDescent="0.3">
      <c r="N2100" s="131"/>
      <c r="O2100" s="131"/>
      <c r="P2100" s="131"/>
      <c r="Q2100" s="131"/>
    </row>
    <row r="2101" spans="14:17" x14ac:dyDescent="0.3">
      <c r="N2101" s="131"/>
      <c r="O2101" s="131"/>
      <c r="P2101" s="131"/>
      <c r="Q2101" s="131"/>
    </row>
    <row r="2102" spans="14:17" x14ac:dyDescent="0.3">
      <c r="N2102" s="131"/>
      <c r="O2102" s="131"/>
      <c r="P2102" s="131"/>
      <c r="Q2102" s="131"/>
    </row>
    <row r="2103" spans="14:17" x14ac:dyDescent="0.3">
      <c r="N2103" s="131"/>
      <c r="O2103" s="131"/>
      <c r="P2103" s="131"/>
      <c r="Q2103" s="131"/>
    </row>
    <row r="2104" spans="14:17" x14ac:dyDescent="0.3">
      <c r="N2104" s="131"/>
      <c r="O2104" s="131"/>
      <c r="P2104" s="131"/>
      <c r="Q2104" s="131"/>
    </row>
    <row r="2105" spans="14:17" x14ac:dyDescent="0.3">
      <c r="N2105" s="131"/>
      <c r="O2105" s="131"/>
      <c r="P2105" s="131"/>
      <c r="Q2105" s="131"/>
    </row>
    <row r="2106" spans="14:17" x14ac:dyDescent="0.3">
      <c r="N2106" s="131"/>
      <c r="O2106" s="131"/>
      <c r="P2106" s="131"/>
      <c r="Q2106" s="131"/>
    </row>
    <row r="2107" spans="14:17" x14ac:dyDescent="0.3">
      <c r="N2107" s="131"/>
      <c r="O2107" s="131"/>
      <c r="P2107" s="131"/>
      <c r="Q2107" s="131"/>
    </row>
    <row r="2108" spans="14:17" x14ac:dyDescent="0.3">
      <c r="N2108" s="131"/>
      <c r="O2108" s="131"/>
      <c r="P2108" s="131"/>
      <c r="Q2108" s="131"/>
    </row>
    <row r="2109" spans="14:17" x14ac:dyDescent="0.3">
      <c r="N2109" s="131"/>
      <c r="O2109" s="131"/>
      <c r="P2109" s="131"/>
      <c r="Q2109" s="131"/>
    </row>
    <row r="2110" spans="14:17" x14ac:dyDescent="0.3">
      <c r="N2110" s="131"/>
      <c r="O2110" s="131"/>
      <c r="P2110" s="131"/>
      <c r="Q2110" s="131"/>
    </row>
    <row r="2111" spans="14:17" x14ac:dyDescent="0.3">
      <c r="N2111" s="131"/>
      <c r="O2111" s="131"/>
      <c r="P2111" s="131"/>
      <c r="Q2111" s="131"/>
    </row>
    <row r="2112" spans="14:17" x14ac:dyDescent="0.3">
      <c r="N2112" s="131"/>
      <c r="O2112" s="131"/>
      <c r="P2112" s="131"/>
      <c r="Q2112" s="131"/>
    </row>
    <row r="2113" spans="14:17" x14ac:dyDescent="0.3">
      <c r="N2113" s="131"/>
      <c r="O2113" s="131"/>
      <c r="P2113" s="131"/>
      <c r="Q2113" s="131"/>
    </row>
    <row r="2114" spans="14:17" x14ac:dyDescent="0.3">
      <c r="N2114" s="131"/>
      <c r="O2114" s="131"/>
      <c r="P2114" s="131"/>
      <c r="Q2114" s="131"/>
    </row>
    <row r="2115" spans="14:17" x14ac:dyDescent="0.3">
      <c r="N2115" s="131"/>
      <c r="O2115" s="131"/>
      <c r="P2115" s="131"/>
      <c r="Q2115" s="131"/>
    </row>
    <row r="2116" spans="14:17" x14ac:dyDescent="0.3">
      <c r="N2116" s="131"/>
      <c r="O2116" s="131"/>
      <c r="P2116" s="131"/>
      <c r="Q2116" s="131"/>
    </row>
    <row r="2117" spans="14:17" x14ac:dyDescent="0.3">
      <c r="N2117" s="131"/>
      <c r="O2117" s="131"/>
      <c r="P2117" s="131"/>
      <c r="Q2117" s="131"/>
    </row>
    <row r="2118" spans="14:17" x14ac:dyDescent="0.3">
      <c r="N2118" s="131"/>
      <c r="O2118" s="131"/>
      <c r="P2118" s="131"/>
      <c r="Q2118" s="131"/>
    </row>
    <row r="2119" spans="14:17" x14ac:dyDescent="0.3">
      <c r="N2119" s="131"/>
      <c r="O2119" s="131"/>
      <c r="P2119" s="131"/>
      <c r="Q2119" s="131"/>
    </row>
    <row r="2120" spans="14:17" x14ac:dyDescent="0.3">
      <c r="N2120" s="131"/>
      <c r="O2120" s="131"/>
      <c r="P2120" s="131"/>
      <c r="Q2120" s="131"/>
    </row>
    <row r="2121" spans="14:17" x14ac:dyDescent="0.3">
      <c r="N2121" s="131"/>
      <c r="O2121" s="131"/>
      <c r="P2121" s="131"/>
      <c r="Q2121" s="131"/>
    </row>
    <row r="2122" spans="14:17" x14ac:dyDescent="0.3">
      <c r="N2122" s="131"/>
      <c r="O2122" s="131"/>
      <c r="P2122" s="131"/>
      <c r="Q2122" s="131"/>
    </row>
    <row r="2123" spans="14:17" x14ac:dyDescent="0.3">
      <c r="N2123" s="131"/>
      <c r="O2123" s="131"/>
      <c r="P2123" s="131"/>
      <c r="Q2123" s="131"/>
    </row>
    <row r="2124" spans="14:17" x14ac:dyDescent="0.3">
      <c r="N2124" s="131"/>
      <c r="O2124" s="131"/>
      <c r="P2124" s="131"/>
      <c r="Q2124" s="131"/>
    </row>
    <row r="2125" spans="14:17" x14ac:dyDescent="0.3">
      <c r="N2125" s="131"/>
      <c r="O2125" s="131"/>
      <c r="P2125" s="131"/>
      <c r="Q2125" s="131"/>
    </row>
    <row r="2126" spans="14:17" x14ac:dyDescent="0.3">
      <c r="N2126" s="131"/>
      <c r="O2126" s="131"/>
      <c r="P2126" s="131"/>
      <c r="Q2126" s="131"/>
    </row>
    <row r="2127" spans="14:17" x14ac:dyDescent="0.3">
      <c r="N2127" s="131"/>
      <c r="O2127" s="131"/>
      <c r="P2127" s="131"/>
      <c r="Q2127" s="131"/>
    </row>
    <row r="2128" spans="14:17" x14ac:dyDescent="0.3">
      <c r="N2128" s="131"/>
      <c r="O2128" s="131"/>
      <c r="P2128" s="131"/>
      <c r="Q2128" s="131"/>
    </row>
    <row r="2129" spans="14:17" x14ac:dyDescent="0.3">
      <c r="N2129" s="131"/>
      <c r="O2129" s="131"/>
      <c r="P2129" s="131"/>
      <c r="Q2129" s="131"/>
    </row>
    <row r="2130" spans="14:17" x14ac:dyDescent="0.3">
      <c r="N2130" s="131"/>
      <c r="O2130" s="131"/>
      <c r="P2130" s="131"/>
      <c r="Q2130" s="131"/>
    </row>
    <row r="2131" spans="14:17" x14ac:dyDescent="0.3">
      <c r="N2131" s="131"/>
      <c r="O2131" s="131"/>
      <c r="P2131" s="131"/>
      <c r="Q2131" s="131"/>
    </row>
    <row r="2132" spans="14:17" x14ac:dyDescent="0.3">
      <c r="N2132" s="131"/>
      <c r="O2132" s="131"/>
      <c r="P2132" s="131"/>
      <c r="Q2132" s="131"/>
    </row>
    <row r="2133" spans="14:17" x14ac:dyDescent="0.3">
      <c r="N2133" s="131"/>
      <c r="O2133" s="131"/>
      <c r="P2133" s="131"/>
      <c r="Q2133" s="131"/>
    </row>
    <row r="2134" spans="14:17" x14ac:dyDescent="0.3">
      <c r="N2134" s="131"/>
      <c r="O2134" s="131"/>
      <c r="P2134" s="131"/>
      <c r="Q2134" s="131"/>
    </row>
    <row r="2135" spans="14:17" x14ac:dyDescent="0.3">
      <c r="N2135" s="131"/>
      <c r="O2135" s="131"/>
      <c r="P2135" s="131"/>
      <c r="Q2135" s="131"/>
    </row>
    <row r="2136" spans="14:17" x14ac:dyDescent="0.3">
      <c r="N2136" s="131"/>
      <c r="O2136" s="131"/>
      <c r="P2136" s="131"/>
      <c r="Q2136" s="131"/>
    </row>
    <row r="2137" spans="14:17" x14ac:dyDescent="0.3">
      <c r="N2137" s="131"/>
      <c r="O2137" s="131"/>
      <c r="P2137" s="131"/>
      <c r="Q2137" s="131"/>
    </row>
    <row r="2138" spans="14:17" x14ac:dyDescent="0.3">
      <c r="N2138" s="131"/>
      <c r="O2138" s="131"/>
      <c r="P2138" s="131"/>
      <c r="Q2138" s="131"/>
    </row>
    <row r="2139" spans="14:17" x14ac:dyDescent="0.3">
      <c r="N2139" s="131"/>
      <c r="O2139" s="131"/>
      <c r="P2139" s="131"/>
      <c r="Q2139" s="131"/>
    </row>
    <row r="2140" spans="14:17" x14ac:dyDescent="0.3">
      <c r="N2140" s="131"/>
      <c r="O2140" s="131"/>
      <c r="P2140" s="131"/>
      <c r="Q2140" s="131"/>
    </row>
    <row r="2141" spans="14:17" x14ac:dyDescent="0.3">
      <c r="N2141" s="131"/>
      <c r="O2141" s="131"/>
      <c r="P2141" s="131"/>
      <c r="Q2141" s="131"/>
    </row>
    <row r="2142" spans="14:17" x14ac:dyDescent="0.3">
      <c r="N2142" s="131"/>
      <c r="O2142" s="131"/>
      <c r="P2142" s="131"/>
      <c r="Q2142" s="131"/>
    </row>
    <row r="2143" spans="14:17" x14ac:dyDescent="0.3">
      <c r="N2143" s="131"/>
      <c r="O2143" s="131"/>
      <c r="P2143" s="131"/>
      <c r="Q2143" s="131"/>
    </row>
    <row r="2144" spans="14:17" x14ac:dyDescent="0.3">
      <c r="N2144" s="131"/>
      <c r="O2144" s="131"/>
      <c r="P2144" s="131"/>
      <c r="Q2144" s="131"/>
    </row>
    <row r="2145" spans="14:17" x14ac:dyDescent="0.3">
      <c r="N2145" s="131"/>
      <c r="O2145" s="131"/>
      <c r="P2145" s="131"/>
      <c r="Q2145" s="131"/>
    </row>
    <row r="2146" spans="14:17" x14ac:dyDescent="0.3">
      <c r="N2146" s="131"/>
      <c r="O2146" s="131"/>
      <c r="P2146" s="131"/>
      <c r="Q2146" s="131"/>
    </row>
    <row r="2147" spans="14:17" x14ac:dyDescent="0.3">
      <c r="N2147" s="131"/>
      <c r="O2147" s="131"/>
      <c r="P2147" s="131"/>
      <c r="Q2147" s="131"/>
    </row>
    <row r="2148" spans="14:17" x14ac:dyDescent="0.3">
      <c r="N2148" s="131"/>
      <c r="O2148" s="131"/>
      <c r="P2148" s="131"/>
      <c r="Q2148" s="131"/>
    </row>
    <row r="2149" spans="14:17" x14ac:dyDescent="0.3">
      <c r="N2149" s="131"/>
      <c r="O2149" s="131"/>
      <c r="P2149" s="131"/>
      <c r="Q2149" s="131"/>
    </row>
    <row r="2150" spans="14:17" x14ac:dyDescent="0.3">
      <c r="N2150" s="131"/>
      <c r="O2150" s="131"/>
      <c r="P2150" s="131"/>
      <c r="Q2150" s="131"/>
    </row>
    <row r="2151" spans="14:17" x14ac:dyDescent="0.3">
      <c r="N2151" s="131"/>
      <c r="O2151" s="131"/>
      <c r="P2151" s="131"/>
      <c r="Q2151" s="131"/>
    </row>
    <row r="2152" spans="14:17" x14ac:dyDescent="0.3">
      <c r="N2152" s="131"/>
      <c r="O2152" s="131"/>
      <c r="P2152" s="131"/>
      <c r="Q2152" s="131"/>
    </row>
    <row r="2153" spans="14:17" x14ac:dyDescent="0.3">
      <c r="N2153" s="131"/>
      <c r="O2153" s="131"/>
      <c r="P2153" s="131"/>
      <c r="Q2153" s="131"/>
    </row>
    <row r="2154" spans="14:17" x14ac:dyDescent="0.3">
      <c r="N2154" s="131"/>
      <c r="O2154" s="131"/>
      <c r="P2154" s="131"/>
      <c r="Q2154" s="131"/>
    </row>
    <row r="2155" spans="14:17" x14ac:dyDescent="0.3">
      <c r="N2155" s="131"/>
      <c r="O2155" s="131"/>
      <c r="P2155" s="131"/>
      <c r="Q2155" s="131"/>
    </row>
    <row r="2156" spans="14:17" x14ac:dyDescent="0.3">
      <c r="N2156" s="131"/>
      <c r="O2156" s="131"/>
      <c r="P2156" s="131"/>
      <c r="Q2156" s="131"/>
    </row>
    <row r="2157" spans="14:17" x14ac:dyDescent="0.3">
      <c r="N2157" s="131"/>
      <c r="O2157" s="131"/>
      <c r="P2157" s="131"/>
      <c r="Q2157" s="131"/>
    </row>
    <row r="2158" spans="14:17" x14ac:dyDescent="0.3">
      <c r="N2158" s="131"/>
      <c r="O2158" s="131"/>
      <c r="P2158" s="131"/>
      <c r="Q2158" s="131"/>
    </row>
    <row r="2159" spans="14:17" x14ac:dyDescent="0.3">
      <c r="N2159" s="131"/>
      <c r="O2159" s="131"/>
      <c r="P2159" s="131"/>
      <c r="Q2159" s="131"/>
    </row>
    <row r="2160" spans="14:17" x14ac:dyDescent="0.3">
      <c r="N2160" s="131"/>
      <c r="O2160" s="131"/>
      <c r="P2160" s="131"/>
      <c r="Q2160" s="131"/>
    </row>
    <row r="2161" spans="14:17" x14ac:dyDescent="0.3">
      <c r="N2161" s="131"/>
      <c r="O2161" s="131"/>
      <c r="P2161" s="131"/>
      <c r="Q2161" s="131"/>
    </row>
    <row r="2162" spans="14:17" x14ac:dyDescent="0.3">
      <c r="N2162" s="131"/>
      <c r="O2162" s="131"/>
      <c r="P2162" s="131"/>
      <c r="Q2162" s="131"/>
    </row>
    <row r="2163" spans="14:17" x14ac:dyDescent="0.3">
      <c r="N2163" s="131"/>
      <c r="O2163" s="131"/>
      <c r="P2163" s="131"/>
      <c r="Q2163" s="131"/>
    </row>
    <row r="2164" spans="14:17" x14ac:dyDescent="0.3">
      <c r="N2164" s="131"/>
      <c r="O2164" s="131"/>
      <c r="P2164" s="131"/>
      <c r="Q2164" s="131"/>
    </row>
    <row r="2165" spans="14:17" x14ac:dyDescent="0.3">
      <c r="N2165" s="131"/>
      <c r="O2165" s="131"/>
      <c r="P2165" s="131"/>
      <c r="Q2165" s="131"/>
    </row>
    <row r="2166" spans="14:17" x14ac:dyDescent="0.3">
      <c r="N2166" s="131"/>
      <c r="O2166" s="131"/>
      <c r="P2166" s="131"/>
      <c r="Q2166" s="131"/>
    </row>
    <row r="2167" spans="14:17" x14ac:dyDescent="0.3">
      <c r="N2167" s="131"/>
      <c r="O2167" s="131"/>
      <c r="P2167" s="131"/>
      <c r="Q2167" s="131"/>
    </row>
    <row r="2168" spans="14:17" x14ac:dyDescent="0.3">
      <c r="N2168" s="131"/>
      <c r="O2168" s="131"/>
      <c r="P2168" s="131"/>
      <c r="Q2168" s="131"/>
    </row>
    <row r="2169" spans="14:17" x14ac:dyDescent="0.3">
      <c r="N2169" s="131"/>
      <c r="O2169" s="131"/>
      <c r="P2169" s="131"/>
      <c r="Q2169" s="131"/>
    </row>
    <row r="2170" spans="14:17" x14ac:dyDescent="0.3">
      <c r="N2170" s="131"/>
      <c r="O2170" s="131"/>
      <c r="P2170" s="131"/>
      <c r="Q2170" s="131"/>
    </row>
    <row r="2171" spans="14:17" x14ac:dyDescent="0.3">
      <c r="N2171" s="131"/>
      <c r="O2171" s="131"/>
      <c r="P2171" s="131"/>
      <c r="Q2171" s="131"/>
    </row>
    <row r="2172" spans="14:17" x14ac:dyDescent="0.3">
      <c r="N2172" s="131"/>
      <c r="O2172" s="131"/>
      <c r="P2172" s="131"/>
      <c r="Q2172" s="131"/>
    </row>
    <row r="2173" spans="14:17" x14ac:dyDescent="0.3">
      <c r="N2173" s="131"/>
      <c r="O2173" s="131"/>
      <c r="P2173" s="131"/>
      <c r="Q2173" s="131"/>
    </row>
    <row r="2174" spans="14:17" x14ac:dyDescent="0.3">
      <c r="N2174" s="131"/>
      <c r="O2174" s="131"/>
      <c r="P2174" s="131"/>
      <c r="Q2174" s="131"/>
    </row>
    <row r="2175" spans="14:17" x14ac:dyDescent="0.3">
      <c r="N2175" s="131"/>
      <c r="O2175" s="131"/>
      <c r="P2175" s="131"/>
      <c r="Q2175" s="131"/>
    </row>
    <row r="2176" spans="14:17" x14ac:dyDescent="0.3">
      <c r="N2176" s="131"/>
      <c r="O2176" s="131"/>
      <c r="P2176" s="131"/>
      <c r="Q2176" s="131"/>
    </row>
    <row r="2177" spans="14:17" x14ac:dyDescent="0.3">
      <c r="N2177" s="131"/>
      <c r="O2177" s="131"/>
      <c r="P2177" s="131"/>
      <c r="Q2177" s="131"/>
    </row>
    <row r="2178" spans="14:17" x14ac:dyDescent="0.3">
      <c r="N2178" s="131"/>
      <c r="O2178" s="131"/>
      <c r="P2178" s="131"/>
      <c r="Q2178" s="131"/>
    </row>
    <row r="2179" spans="14:17" x14ac:dyDescent="0.3">
      <c r="N2179" s="131"/>
      <c r="O2179" s="131"/>
      <c r="P2179" s="131"/>
      <c r="Q2179" s="131"/>
    </row>
    <row r="2180" spans="14:17" x14ac:dyDescent="0.3">
      <c r="N2180" s="131"/>
      <c r="O2180" s="131"/>
      <c r="P2180" s="131"/>
      <c r="Q2180" s="131"/>
    </row>
    <row r="2181" spans="14:17" x14ac:dyDescent="0.3">
      <c r="N2181" s="131"/>
      <c r="O2181" s="131"/>
      <c r="P2181" s="131"/>
      <c r="Q2181" s="131"/>
    </row>
    <row r="2182" spans="14:17" x14ac:dyDescent="0.3">
      <c r="N2182" s="131"/>
      <c r="O2182" s="131"/>
      <c r="P2182" s="131"/>
      <c r="Q2182" s="131"/>
    </row>
    <row r="2183" spans="14:17" x14ac:dyDescent="0.3">
      <c r="N2183" s="131"/>
      <c r="O2183" s="131"/>
      <c r="P2183" s="131"/>
      <c r="Q2183" s="131"/>
    </row>
    <row r="2184" spans="14:17" x14ac:dyDescent="0.3">
      <c r="N2184" s="131"/>
      <c r="O2184" s="131"/>
      <c r="P2184" s="131"/>
      <c r="Q2184" s="131"/>
    </row>
    <row r="2185" spans="14:17" x14ac:dyDescent="0.3">
      <c r="N2185" s="131"/>
      <c r="O2185" s="131"/>
      <c r="P2185" s="131"/>
      <c r="Q2185" s="131"/>
    </row>
    <row r="2186" spans="14:17" x14ac:dyDescent="0.3">
      <c r="N2186" s="131"/>
      <c r="O2186" s="131"/>
      <c r="P2186" s="131"/>
      <c r="Q2186" s="131"/>
    </row>
    <row r="2187" spans="14:17" x14ac:dyDescent="0.3">
      <c r="N2187" s="131"/>
      <c r="O2187" s="131"/>
      <c r="P2187" s="131"/>
      <c r="Q2187" s="131"/>
    </row>
    <row r="2188" spans="14:17" x14ac:dyDescent="0.3">
      <c r="N2188" s="131"/>
      <c r="O2188" s="131"/>
      <c r="P2188" s="131"/>
      <c r="Q2188" s="131"/>
    </row>
    <row r="2189" spans="14:17" x14ac:dyDescent="0.3">
      <c r="N2189" s="131"/>
      <c r="O2189" s="131"/>
      <c r="P2189" s="131"/>
      <c r="Q2189" s="131"/>
    </row>
    <row r="2190" spans="14:17" x14ac:dyDescent="0.3">
      <c r="N2190" s="131"/>
      <c r="O2190" s="131"/>
      <c r="P2190" s="131"/>
      <c r="Q2190" s="131"/>
    </row>
    <row r="2191" spans="14:17" x14ac:dyDescent="0.3">
      <c r="N2191" s="131"/>
      <c r="O2191" s="131"/>
      <c r="P2191" s="131"/>
      <c r="Q2191" s="131"/>
    </row>
    <row r="2192" spans="14:17" x14ac:dyDescent="0.3">
      <c r="N2192" s="131"/>
      <c r="O2192" s="131"/>
      <c r="P2192" s="131"/>
      <c r="Q2192" s="131"/>
    </row>
    <row r="2193" spans="14:17" x14ac:dyDescent="0.3">
      <c r="N2193" s="131"/>
      <c r="O2193" s="131"/>
      <c r="P2193" s="131"/>
      <c r="Q2193" s="131"/>
    </row>
    <row r="2194" spans="14:17" x14ac:dyDescent="0.3">
      <c r="N2194" s="131"/>
      <c r="O2194" s="131"/>
      <c r="P2194" s="131"/>
      <c r="Q2194" s="131"/>
    </row>
    <row r="2195" spans="14:17" x14ac:dyDescent="0.3">
      <c r="N2195" s="131"/>
      <c r="O2195" s="131"/>
      <c r="P2195" s="131"/>
      <c r="Q2195" s="131"/>
    </row>
    <row r="2196" spans="14:17" x14ac:dyDescent="0.3">
      <c r="N2196" s="131"/>
      <c r="O2196" s="131"/>
      <c r="P2196" s="131"/>
      <c r="Q2196" s="131"/>
    </row>
    <row r="2197" spans="14:17" x14ac:dyDescent="0.3">
      <c r="N2197" s="131"/>
      <c r="O2197" s="131"/>
      <c r="P2197" s="131"/>
      <c r="Q2197" s="131"/>
    </row>
    <row r="2198" spans="14:17" x14ac:dyDescent="0.3">
      <c r="N2198" s="131"/>
      <c r="O2198" s="131"/>
      <c r="P2198" s="131"/>
      <c r="Q2198" s="131"/>
    </row>
    <row r="2199" spans="14:17" x14ac:dyDescent="0.3">
      <c r="N2199" s="131"/>
      <c r="O2199" s="131"/>
      <c r="P2199" s="131"/>
      <c r="Q2199" s="131"/>
    </row>
    <row r="2200" spans="14:17" x14ac:dyDescent="0.3">
      <c r="N2200" s="131"/>
      <c r="O2200" s="131"/>
      <c r="P2200" s="131"/>
      <c r="Q2200" s="131"/>
    </row>
    <row r="2201" spans="14:17" x14ac:dyDescent="0.3">
      <c r="N2201" s="131"/>
      <c r="O2201" s="131"/>
      <c r="P2201" s="131"/>
      <c r="Q2201" s="131"/>
    </row>
    <row r="2202" spans="14:17" x14ac:dyDescent="0.3">
      <c r="N2202" s="131"/>
      <c r="O2202" s="131"/>
      <c r="P2202" s="131"/>
      <c r="Q2202" s="131"/>
    </row>
    <row r="2203" spans="14:17" x14ac:dyDescent="0.3">
      <c r="N2203" s="131"/>
      <c r="O2203" s="131"/>
      <c r="P2203" s="131"/>
      <c r="Q2203" s="131"/>
    </row>
    <row r="2204" spans="14:17" x14ac:dyDescent="0.3">
      <c r="N2204" s="131"/>
      <c r="O2204" s="131"/>
      <c r="P2204" s="131"/>
      <c r="Q2204" s="131"/>
    </row>
    <row r="2205" spans="14:17" x14ac:dyDescent="0.3">
      <c r="N2205" s="131"/>
      <c r="O2205" s="131"/>
      <c r="P2205" s="131"/>
      <c r="Q2205" s="131"/>
    </row>
    <row r="2206" spans="14:17" x14ac:dyDescent="0.3">
      <c r="N2206" s="131"/>
      <c r="O2206" s="131"/>
      <c r="P2206" s="131"/>
      <c r="Q2206" s="131"/>
    </row>
    <row r="2207" spans="14:17" x14ac:dyDescent="0.3">
      <c r="N2207" s="131"/>
      <c r="O2207" s="131"/>
      <c r="P2207" s="131"/>
      <c r="Q2207" s="131"/>
    </row>
    <row r="2208" spans="14:17" x14ac:dyDescent="0.3">
      <c r="N2208" s="131"/>
      <c r="O2208" s="131"/>
      <c r="P2208" s="131"/>
      <c r="Q2208" s="131"/>
    </row>
    <row r="2209" spans="14:17" x14ac:dyDescent="0.3">
      <c r="N2209" s="131"/>
      <c r="O2209" s="131"/>
      <c r="P2209" s="131"/>
      <c r="Q2209" s="131"/>
    </row>
    <row r="2210" spans="14:17" x14ac:dyDescent="0.3">
      <c r="N2210" s="131"/>
      <c r="O2210" s="131"/>
      <c r="P2210" s="131"/>
      <c r="Q2210" s="131"/>
    </row>
    <row r="2211" spans="14:17" x14ac:dyDescent="0.3">
      <c r="N2211" s="131"/>
      <c r="O2211" s="131"/>
      <c r="P2211" s="131"/>
      <c r="Q2211" s="131"/>
    </row>
    <row r="2212" spans="14:17" x14ac:dyDescent="0.3">
      <c r="N2212" s="131"/>
      <c r="O2212" s="131"/>
      <c r="P2212" s="131"/>
      <c r="Q2212" s="131"/>
    </row>
    <row r="2213" spans="14:17" x14ac:dyDescent="0.3">
      <c r="N2213" s="131"/>
      <c r="O2213" s="131"/>
      <c r="P2213" s="131"/>
      <c r="Q2213" s="131"/>
    </row>
    <row r="2214" spans="14:17" x14ac:dyDescent="0.3">
      <c r="N2214" s="131"/>
      <c r="O2214" s="131"/>
      <c r="P2214" s="131"/>
      <c r="Q2214" s="131"/>
    </row>
    <row r="2215" spans="14:17" x14ac:dyDescent="0.3">
      <c r="N2215" s="131"/>
      <c r="O2215" s="131"/>
      <c r="P2215" s="131"/>
      <c r="Q2215" s="131"/>
    </row>
    <row r="2216" spans="14:17" x14ac:dyDescent="0.3">
      <c r="N2216" s="131"/>
      <c r="O2216" s="131"/>
      <c r="P2216" s="131"/>
      <c r="Q2216" s="131"/>
    </row>
    <row r="2217" spans="14:17" x14ac:dyDescent="0.3">
      <c r="N2217" s="131"/>
      <c r="O2217" s="131"/>
      <c r="P2217" s="131"/>
      <c r="Q2217" s="131"/>
    </row>
    <row r="2218" spans="14:17" x14ac:dyDescent="0.3">
      <c r="N2218" s="131"/>
      <c r="O2218" s="131"/>
      <c r="P2218" s="131"/>
      <c r="Q2218" s="131"/>
    </row>
    <row r="2219" spans="14:17" x14ac:dyDescent="0.3">
      <c r="N2219" s="131"/>
      <c r="O2219" s="131"/>
      <c r="P2219" s="131"/>
      <c r="Q2219" s="131"/>
    </row>
    <row r="2220" spans="14:17" x14ac:dyDescent="0.3">
      <c r="N2220" s="131"/>
      <c r="O2220" s="131"/>
      <c r="P2220" s="131"/>
      <c r="Q2220" s="131"/>
    </row>
    <row r="2221" spans="14:17" x14ac:dyDescent="0.3">
      <c r="N2221" s="131"/>
      <c r="O2221" s="131"/>
      <c r="P2221" s="131"/>
      <c r="Q2221" s="131"/>
    </row>
    <row r="2222" spans="14:17" x14ac:dyDescent="0.3">
      <c r="N2222" s="131"/>
      <c r="O2222" s="131"/>
      <c r="P2222" s="131"/>
      <c r="Q2222" s="131"/>
    </row>
    <row r="2223" spans="14:17" x14ac:dyDescent="0.3">
      <c r="N2223" s="131"/>
      <c r="O2223" s="131"/>
      <c r="P2223" s="131"/>
      <c r="Q2223" s="131"/>
    </row>
    <row r="2224" spans="14:17" x14ac:dyDescent="0.3">
      <c r="N2224" s="131"/>
      <c r="O2224" s="131"/>
      <c r="P2224" s="131"/>
      <c r="Q2224" s="131"/>
    </row>
    <row r="2225" spans="14:17" x14ac:dyDescent="0.3">
      <c r="N2225" s="131"/>
      <c r="O2225" s="131"/>
      <c r="P2225" s="131"/>
      <c r="Q2225" s="131"/>
    </row>
    <row r="2226" spans="14:17" x14ac:dyDescent="0.3">
      <c r="N2226" s="131"/>
      <c r="O2226" s="131"/>
      <c r="P2226" s="131"/>
      <c r="Q2226" s="131"/>
    </row>
    <row r="2227" spans="14:17" x14ac:dyDescent="0.3">
      <c r="N2227" s="131"/>
      <c r="O2227" s="131"/>
      <c r="P2227" s="131"/>
      <c r="Q2227" s="131"/>
    </row>
    <row r="2228" spans="14:17" x14ac:dyDescent="0.3">
      <c r="N2228" s="131"/>
      <c r="O2228" s="131"/>
      <c r="P2228" s="131"/>
      <c r="Q2228" s="131"/>
    </row>
    <row r="2229" spans="14:17" x14ac:dyDescent="0.3">
      <c r="N2229" s="131"/>
      <c r="O2229" s="131"/>
      <c r="P2229" s="131"/>
      <c r="Q2229" s="131"/>
    </row>
    <row r="2230" spans="14:17" x14ac:dyDescent="0.3">
      <c r="N2230" s="131"/>
      <c r="O2230" s="131"/>
      <c r="P2230" s="131"/>
      <c r="Q2230" s="131"/>
    </row>
    <row r="2231" spans="14:17" x14ac:dyDescent="0.3">
      <c r="N2231" s="131"/>
      <c r="O2231" s="131"/>
      <c r="P2231" s="131"/>
      <c r="Q2231" s="131"/>
    </row>
    <row r="2232" spans="14:17" x14ac:dyDescent="0.3">
      <c r="N2232" s="131"/>
      <c r="O2232" s="131"/>
      <c r="P2232" s="131"/>
      <c r="Q2232" s="131"/>
    </row>
    <row r="2233" spans="14:17" x14ac:dyDescent="0.3">
      <c r="N2233" s="131"/>
      <c r="O2233" s="131"/>
      <c r="P2233" s="131"/>
      <c r="Q2233" s="131"/>
    </row>
    <row r="2234" spans="14:17" x14ac:dyDescent="0.3">
      <c r="N2234" s="131"/>
      <c r="O2234" s="131"/>
      <c r="P2234" s="131"/>
      <c r="Q2234" s="131"/>
    </row>
    <row r="2235" spans="14:17" x14ac:dyDescent="0.3">
      <c r="N2235" s="131"/>
      <c r="O2235" s="131"/>
      <c r="P2235" s="131"/>
      <c r="Q2235" s="131"/>
    </row>
    <row r="2236" spans="14:17" x14ac:dyDescent="0.3">
      <c r="N2236" s="131"/>
      <c r="O2236" s="131"/>
      <c r="P2236" s="131"/>
      <c r="Q2236" s="131"/>
    </row>
    <row r="2237" spans="14:17" x14ac:dyDescent="0.3">
      <c r="N2237" s="131"/>
      <c r="O2237" s="131"/>
      <c r="P2237" s="131"/>
      <c r="Q2237" s="131"/>
    </row>
    <row r="2238" spans="14:17" x14ac:dyDescent="0.3">
      <c r="N2238" s="131"/>
      <c r="O2238" s="131"/>
      <c r="P2238" s="131"/>
      <c r="Q2238" s="131"/>
    </row>
    <row r="2239" spans="14:17" x14ac:dyDescent="0.3">
      <c r="N2239" s="131"/>
      <c r="O2239" s="131"/>
      <c r="P2239" s="131"/>
      <c r="Q2239" s="131"/>
    </row>
    <row r="2240" spans="14:17" x14ac:dyDescent="0.3">
      <c r="N2240" s="131"/>
      <c r="O2240" s="131"/>
      <c r="P2240" s="131"/>
      <c r="Q2240" s="131"/>
    </row>
    <row r="2241" spans="14:17" x14ac:dyDescent="0.3">
      <c r="N2241" s="131"/>
      <c r="O2241" s="131"/>
      <c r="P2241" s="131"/>
      <c r="Q2241" s="131"/>
    </row>
    <row r="2242" spans="14:17" x14ac:dyDescent="0.3">
      <c r="N2242" s="131"/>
      <c r="O2242" s="131"/>
      <c r="P2242" s="131"/>
      <c r="Q2242" s="131"/>
    </row>
    <row r="2243" spans="14:17" x14ac:dyDescent="0.3">
      <c r="N2243" s="131"/>
      <c r="O2243" s="131"/>
      <c r="P2243" s="131"/>
      <c r="Q2243" s="131"/>
    </row>
    <row r="2244" spans="14:17" x14ac:dyDescent="0.3">
      <c r="N2244" s="131"/>
      <c r="O2244" s="131"/>
      <c r="P2244" s="131"/>
      <c r="Q2244" s="131"/>
    </row>
    <row r="2245" spans="14:17" x14ac:dyDescent="0.3">
      <c r="N2245" s="131"/>
      <c r="O2245" s="131"/>
      <c r="P2245" s="131"/>
      <c r="Q2245" s="131"/>
    </row>
    <row r="2246" spans="14:17" x14ac:dyDescent="0.3">
      <c r="N2246" s="131"/>
      <c r="O2246" s="131"/>
      <c r="P2246" s="131"/>
      <c r="Q2246" s="131"/>
    </row>
    <row r="2247" spans="14:17" x14ac:dyDescent="0.3">
      <c r="N2247" s="131"/>
      <c r="O2247" s="131"/>
      <c r="P2247" s="131"/>
      <c r="Q2247" s="131"/>
    </row>
    <row r="2248" spans="14:17" x14ac:dyDescent="0.3">
      <c r="N2248" s="131"/>
      <c r="O2248" s="131"/>
      <c r="P2248" s="131"/>
      <c r="Q2248" s="131"/>
    </row>
    <row r="2249" spans="14:17" x14ac:dyDescent="0.3">
      <c r="N2249" s="131"/>
      <c r="O2249" s="131"/>
      <c r="P2249" s="131"/>
      <c r="Q2249" s="131"/>
    </row>
    <row r="2250" spans="14:17" x14ac:dyDescent="0.3">
      <c r="N2250" s="131"/>
      <c r="O2250" s="131"/>
      <c r="P2250" s="131"/>
      <c r="Q2250" s="131"/>
    </row>
    <row r="2251" spans="14:17" x14ac:dyDescent="0.3">
      <c r="N2251" s="131"/>
      <c r="O2251" s="131"/>
      <c r="P2251" s="131"/>
      <c r="Q2251" s="131"/>
    </row>
    <row r="2252" spans="14:17" x14ac:dyDescent="0.3">
      <c r="N2252" s="131"/>
      <c r="O2252" s="131"/>
      <c r="P2252" s="131"/>
      <c r="Q2252" s="131"/>
    </row>
    <row r="2253" spans="14:17" x14ac:dyDescent="0.3">
      <c r="N2253" s="131"/>
      <c r="O2253" s="131"/>
      <c r="P2253" s="131"/>
      <c r="Q2253" s="131"/>
    </row>
    <row r="2254" spans="14:17" x14ac:dyDescent="0.3">
      <c r="N2254" s="131"/>
      <c r="O2254" s="131"/>
      <c r="P2254" s="131"/>
      <c r="Q2254" s="131"/>
    </row>
    <row r="2255" spans="14:17" x14ac:dyDescent="0.3">
      <c r="N2255" s="131"/>
      <c r="O2255" s="131"/>
      <c r="P2255" s="131"/>
      <c r="Q2255" s="131"/>
    </row>
    <row r="2256" spans="14:17" x14ac:dyDescent="0.3">
      <c r="N2256" s="131"/>
      <c r="O2256" s="131"/>
      <c r="P2256" s="131"/>
      <c r="Q2256" s="131"/>
    </row>
    <row r="2257" spans="14:17" x14ac:dyDescent="0.3">
      <c r="N2257" s="131"/>
      <c r="O2257" s="131"/>
      <c r="P2257" s="131"/>
      <c r="Q2257" s="131"/>
    </row>
    <row r="2258" spans="14:17" x14ac:dyDescent="0.3">
      <c r="N2258" s="131"/>
      <c r="O2258" s="131"/>
      <c r="P2258" s="131"/>
      <c r="Q2258" s="131"/>
    </row>
    <row r="2259" spans="14:17" x14ac:dyDescent="0.3">
      <c r="N2259" s="131"/>
      <c r="O2259" s="131"/>
      <c r="P2259" s="131"/>
      <c r="Q2259" s="131"/>
    </row>
    <row r="2260" spans="14:17" x14ac:dyDescent="0.3">
      <c r="N2260" s="131"/>
      <c r="O2260" s="131"/>
      <c r="P2260" s="131"/>
      <c r="Q2260" s="131"/>
    </row>
    <row r="2261" spans="14:17" x14ac:dyDescent="0.3">
      <c r="N2261" s="131"/>
      <c r="O2261" s="131"/>
      <c r="P2261" s="131"/>
      <c r="Q2261" s="131"/>
    </row>
    <row r="2262" spans="14:17" x14ac:dyDescent="0.3">
      <c r="N2262" s="131"/>
      <c r="O2262" s="131"/>
      <c r="P2262" s="131"/>
      <c r="Q2262" s="131"/>
    </row>
    <row r="2263" spans="14:17" x14ac:dyDescent="0.3">
      <c r="N2263" s="131"/>
      <c r="O2263" s="131"/>
      <c r="P2263" s="131"/>
      <c r="Q2263" s="131"/>
    </row>
    <row r="2264" spans="14:17" x14ac:dyDescent="0.3">
      <c r="N2264" s="131"/>
      <c r="O2264" s="131"/>
      <c r="P2264" s="131"/>
      <c r="Q2264" s="131"/>
    </row>
    <row r="2265" spans="14:17" x14ac:dyDescent="0.3">
      <c r="N2265" s="131"/>
      <c r="O2265" s="131"/>
      <c r="P2265" s="131"/>
      <c r="Q2265" s="131"/>
    </row>
    <row r="2266" spans="14:17" x14ac:dyDescent="0.3">
      <c r="N2266" s="131"/>
      <c r="O2266" s="131"/>
      <c r="P2266" s="131"/>
      <c r="Q2266" s="131"/>
    </row>
    <row r="2267" spans="14:17" x14ac:dyDescent="0.3">
      <c r="N2267" s="131"/>
      <c r="O2267" s="131"/>
      <c r="P2267" s="131"/>
      <c r="Q2267" s="131"/>
    </row>
    <row r="2268" spans="14:17" x14ac:dyDescent="0.3">
      <c r="N2268" s="131"/>
      <c r="O2268" s="131"/>
      <c r="P2268" s="131"/>
      <c r="Q2268" s="131"/>
    </row>
    <row r="2269" spans="14:17" x14ac:dyDescent="0.3">
      <c r="N2269" s="131"/>
      <c r="O2269" s="131"/>
      <c r="P2269" s="131"/>
      <c r="Q2269" s="131"/>
    </row>
    <row r="2270" spans="14:17" x14ac:dyDescent="0.3">
      <c r="N2270" s="131"/>
      <c r="O2270" s="131"/>
      <c r="P2270" s="131"/>
      <c r="Q2270" s="131"/>
    </row>
    <row r="2271" spans="14:17" x14ac:dyDescent="0.3">
      <c r="N2271" s="131"/>
      <c r="O2271" s="131"/>
      <c r="P2271" s="131"/>
      <c r="Q2271" s="131"/>
    </row>
    <row r="2272" spans="14:17" x14ac:dyDescent="0.3">
      <c r="N2272" s="131"/>
      <c r="O2272" s="131"/>
      <c r="P2272" s="131"/>
      <c r="Q2272" s="131"/>
    </row>
    <row r="2273" spans="14:17" x14ac:dyDescent="0.3">
      <c r="N2273" s="131"/>
      <c r="O2273" s="131"/>
      <c r="P2273" s="131"/>
      <c r="Q2273" s="131"/>
    </row>
    <row r="2274" spans="14:17" x14ac:dyDescent="0.3">
      <c r="N2274" s="131"/>
      <c r="O2274" s="131"/>
      <c r="P2274" s="131"/>
      <c r="Q2274" s="131"/>
    </row>
    <row r="2275" spans="14:17" x14ac:dyDescent="0.3">
      <c r="N2275" s="131"/>
      <c r="O2275" s="131"/>
      <c r="P2275" s="131"/>
      <c r="Q2275" s="131"/>
    </row>
    <row r="2276" spans="14:17" x14ac:dyDescent="0.3">
      <c r="N2276" s="131"/>
      <c r="O2276" s="131"/>
      <c r="P2276" s="131"/>
      <c r="Q2276" s="131"/>
    </row>
    <row r="2277" spans="14:17" x14ac:dyDescent="0.3">
      <c r="N2277" s="131"/>
      <c r="O2277" s="131"/>
      <c r="P2277" s="131"/>
      <c r="Q2277" s="131"/>
    </row>
    <row r="2278" spans="14:17" x14ac:dyDescent="0.3">
      <c r="N2278" s="131"/>
      <c r="O2278" s="131"/>
      <c r="P2278" s="131"/>
      <c r="Q2278" s="131"/>
    </row>
    <row r="2279" spans="14:17" x14ac:dyDescent="0.3">
      <c r="N2279" s="131"/>
      <c r="O2279" s="131"/>
      <c r="P2279" s="131"/>
      <c r="Q2279" s="131"/>
    </row>
    <row r="2280" spans="14:17" x14ac:dyDescent="0.3">
      <c r="N2280" s="131"/>
      <c r="O2280" s="131"/>
      <c r="P2280" s="131"/>
      <c r="Q2280" s="131"/>
    </row>
    <row r="2281" spans="14:17" x14ac:dyDescent="0.3">
      <c r="N2281" s="131"/>
      <c r="O2281" s="131"/>
      <c r="P2281" s="131"/>
      <c r="Q2281" s="131"/>
    </row>
    <row r="2282" spans="14:17" x14ac:dyDescent="0.3">
      <c r="N2282" s="131"/>
      <c r="O2282" s="131"/>
      <c r="P2282" s="131"/>
      <c r="Q2282" s="131"/>
    </row>
    <row r="2283" spans="14:17" x14ac:dyDescent="0.3">
      <c r="N2283" s="131"/>
      <c r="O2283" s="131"/>
      <c r="P2283" s="131"/>
      <c r="Q2283" s="131"/>
    </row>
    <row r="2284" spans="14:17" x14ac:dyDescent="0.3">
      <c r="N2284" s="131"/>
      <c r="O2284" s="131"/>
      <c r="P2284" s="131"/>
      <c r="Q2284" s="131"/>
    </row>
    <row r="2285" spans="14:17" x14ac:dyDescent="0.3">
      <c r="N2285" s="131"/>
      <c r="O2285" s="131"/>
      <c r="P2285" s="131"/>
      <c r="Q2285" s="131"/>
    </row>
    <row r="2286" spans="14:17" x14ac:dyDescent="0.3">
      <c r="N2286" s="131"/>
      <c r="O2286" s="131"/>
      <c r="P2286" s="131"/>
      <c r="Q2286" s="131"/>
    </row>
    <row r="2287" spans="14:17" x14ac:dyDescent="0.3">
      <c r="N2287" s="131"/>
      <c r="O2287" s="131"/>
      <c r="P2287" s="131"/>
      <c r="Q2287" s="131"/>
    </row>
    <row r="2288" spans="14:17" x14ac:dyDescent="0.3">
      <c r="N2288" s="131"/>
      <c r="O2288" s="131"/>
      <c r="P2288" s="131"/>
      <c r="Q2288" s="131"/>
    </row>
    <row r="2289" spans="14:17" x14ac:dyDescent="0.3">
      <c r="N2289" s="131"/>
      <c r="O2289" s="131"/>
      <c r="P2289" s="131"/>
      <c r="Q2289" s="131"/>
    </row>
    <row r="2290" spans="14:17" x14ac:dyDescent="0.3">
      <c r="N2290" s="131"/>
      <c r="O2290" s="131"/>
      <c r="P2290" s="131"/>
      <c r="Q2290" s="131"/>
    </row>
    <row r="2291" spans="14:17" x14ac:dyDescent="0.3">
      <c r="N2291" s="131"/>
      <c r="O2291" s="131"/>
      <c r="P2291" s="131"/>
      <c r="Q2291" s="131"/>
    </row>
    <row r="2292" spans="14:17" x14ac:dyDescent="0.3">
      <c r="N2292" s="131"/>
      <c r="O2292" s="131"/>
      <c r="P2292" s="131"/>
      <c r="Q2292" s="131"/>
    </row>
    <row r="2293" spans="14:17" x14ac:dyDescent="0.3">
      <c r="N2293" s="131"/>
      <c r="O2293" s="131"/>
      <c r="P2293" s="131"/>
      <c r="Q2293" s="131"/>
    </row>
    <row r="2294" spans="14:17" x14ac:dyDescent="0.3">
      <c r="N2294" s="131"/>
      <c r="O2294" s="131"/>
      <c r="P2294" s="131"/>
      <c r="Q2294" s="131"/>
    </row>
    <row r="2295" spans="14:17" x14ac:dyDescent="0.3">
      <c r="N2295" s="131"/>
      <c r="O2295" s="131"/>
      <c r="P2295" s="131"/>
      <c r="Q2295" s="131"/>
    </row>
    <row r="2296" spans="14:17" x14ac:dyDescent="0.3">
      <c r="N2296" s="131"/>
      <c r="O2296" s="131"/>
      <c r="P2296" s="131"/>
      <c r="Q2296" s="131"/>
    </row>
    <row r="2297" spans="14:17" x14ac:dyDescent="0.3">
      <c r="N2297" s="131"/>
      <c r="O2297" s="131"/>
      <c r="P2297" s="131"/>
      <c r="Q2297" s="131"/>
    </row>
    <row r="2298" spans="14:17" x14ac:dyDescent="0.3">
      <c r="N2298" s="131"/>
      <c r="O2298" s="131"/>
      <c r="P2298" s="131"/>
      <c r="Q2298" s="131"/>
    </row>
    <row r="2299" spans="14:17" x14ac:dyDescent="0.3">
      <c r="N2299" s="131"/>
      <c r="O2299" s="131"/>
      <c r="P2299" s="131"/>
      <c r="Q2299" s="131"/>
    </row>
    <row r="2300" spans="14:17" x14ac:dyDescent="0.3">
      <c r="N2300" s="131"/>
      <c r="O2300" s="131"/>
      <c r="P2300" s="131"/>
      <c r="Q2300" s="131"/>
    </row>
    <row r="2301" spans="14:17" x14ac:dyDescent="0.3">
      <c r="N2301" s="131"/>
      <c r="O2301" s="131"/>
      <c r="P2301" s="131"/>
      <c r="Q2301" s="131"/>
    </row>
    <row r="2302" spans="14:17" x14ac:dyDescent="0.3">
      <c r="N2302" s="131"/>
      <c r="O2302" s="131"/>
      <c r="P2302" s="131"/>
      <c r="Q2302" s="131"/>
    </row>
    <row r="2303" spans="14:17" x14ac:dyDescent="0.3">
      <c r="N2303" s="131"/>
      <c r="O2303" s="131"/>
      <c r="P2303" s="131"/>
      <c r="Q2303" s="131"/>
    </row>
    <row r="2304" spans="14:17" x14ac:dyDescent="0.3">
      <c r="N2304" s="131"/>
      <c r="O2304" s="131"/>
      <c r="P2304" s="131"/>
      <c r="Q2304" s="131"/>
    </row>
    <row r="2305" spans="14:17" x14ac:dyDescent="0.3">
      <c r="N2305" s="131"/>
      <c r="O2305" s="131"/>
      <c r="P2305" s="131"/>
      <c r="Q2305" s="131"/>
    </row>
    <row r="2306" spans="14:17" x14ac:dyDescent="0.3">
      <c r="N2306" s="131"/>
      <c r="O2306" s="131"/>
      <c r="P2306" s="131"/>
      <c r="Q2306" s="131"/>
    </row>
    <row r="2307" spans="14:17" x14ac:dyDescent="0.3">
      <c r="N2307" s="131"/>
      <c r="O2307" s="131"/>
      <c r="P2307" s="131"/>
      <c r="Q2307" s="131"/>
    </row>
    <row r="2308" spans="14:17" x14ac:dyDescent="0.3">
      <c r="N2308" s="131"/>
      <c r="O2308" s="131"/>
      <c r="P2308" s="131"/>
      <c r="Q2308" s="131"/>
    </row>
    <row r="2309" spans="14:17" x14ac:dyDescent="0.3">
      <c r="N2309" s="131"/>
      <c r="O2309" s="131"/>
      <c r="P2309" s="131"/>
      <c r="Q2309" s="131"/>
    </row>
    <row r="2310" spans="14:17" x14ac:dyDescent="0.3">
      <c r="N2310" s="131"/>
      <c r="O2310" s="131"/>
      <c r="P2310" s="131"/>
      <c r="Q2310" s="131"/>
    </row>
    <row r="2311" spans="14:17" x14ac:dyDescent="0.3">
      <c r="N2311" s="131"/>
      <c r="O2311" s="131"/>
      <c r="P2311" s="131"/>
      <c r="Q2311" s="131"/>
    </row>
    <row r="2312" spans="14:17" x14ac:dyDescent="0.3">
      <c r="N2312" s="131"/>
      <c r="O2312" s="131"/>
      <c r="P2312" s="131"/>
      <c r="Q2312" s="131"/>
    </row>
    <row r="2313" spans="14:17" x14ac:dyDescent="0.3">
      <c r="N2313" s="131"/>
      <c r="O2313" s="131"/>
      <c r="P2313" s="131"/>
      <c r="Q2313" s="131"/>
    </row>
    <row r="2314" spans="14:17" x14ac:dyDescent="0.3">
      <c r="N2314" s="131"/>
      <c r="O2314" s="131"/>
      <c r="P2314" s="131"/>
      <c r="Q2314" s="131"/>
    </row>
    <row r="2315" spans="14:17" x14ac:dyDescent="0.3">
      <c r="N2315" s="131"/>
      <c r="O2315" s="131"/>
      <c r="P2315" s="131"/>
      <c r="Q2315" s="131"/>
    </row>
    <row r="2316" spans="14:17" x14ac:dyDescent="0.3">
      <c r="N2316" s="131"/>
      <c r="O2316" s="131"/>
      <c r="P2316" s="131"/>
      <c r="Q2316" s="131"/>
    </row>
    <row r="2317" spans="14:17" x14ac:dyDescent="0.3">
      <c r="N2317" s="131"/>
      <c r="O2317" s="131"/>
      <c r="P2317" s="131"/>
      <c r="Q2317" s="131"/>
    </row>
    <row r="2318" spans="14:17" x14ac:dyDescent="0.3">
      <c r="N2318" s="131"/>
      <c r="O2318" s="131"/>
      <c r="P2318" s="131"/>
      <c r="Q2318" s="131"/>
    </row>
    <row r="2319" spans="14:17" x14ac:dyDescent="0.3">
      <c r="N2319" s="131"/>
      <c r="O2319" s="131"/>
      <c r="P2319" s="131"/>
      <c r="Q2319" s="131"/>
    </row>
    <row r="2320" spans="14:17" x14ac:dyDescent="0.3">
      <c r="N2320" s="131"/>
      <c r="O2320" s="131"/>
      <c r="P2320" s="131"/>
      <c r="Q2320" s="131"/>
    </row>
    <row r="2321" spans="14:17" x14ac:dyDescent="0.3">
      <c r="N2321" s="131"/>
      <c r="O2321" s="131"/>
      <c r="P2321" s="131"/>
      <c r="Q2321" s="131"/>
    </row>
    <row r="2322" spans="14:17" x14ac:dyDescent="0.3">
      <c r="N2322" s="131"/>
      <c r="O2322" s="131"/>
      <c r="P2322" s="131"/>
      <c r="Q2322" s="131"/>
    </row>
    <row r="2323" spans="14:17" x14ac:dyDescent="0.3">
      <c r="N2323" s="131"/>
      <c r="O2323" s="131"/>
      <c r="P2323" s="131"/>
      <c r="Q2323" s="131"/>
    </row>
    <row r="2324" spans="14:17" x14ac:dyDescent="0.3">
      <c r="N2324" s="131"/>
      <c r="O2324" s="131"/>
      <c r="P2324" s="131"/>
      <c r="Q2324" s="131"/>
    </row>
    <row r="2325" spans="14:17" x14ac:dyDescent="0.3">
      <c r="N2325" s="131"/>
      <c r="O2325" s="131"/>
      <c r="P2325" s="131"/>
      <c r="Q2325" s="131"/>
    </row>
    <row r="2326" spans="14:17" x14ac:dyDescent="0.3">
      <c r="N2326" s="131"/>
      <c r="O2326" s="131"/>
      <c r="P2326" s="131"/>
      <c r="Q2326" s="131"/>
    </row>
    <row r="2327" spans="14:17" x14ac:dyDescent="0.3">
      <c r="N2327" s="131"/>
      <c r="O2327" s="131"/>
      <c r="P2327" s="131"/>
      <c r="Q2327" s="131"/>
    </row>
    <row r="2328" spans="14:17" x14ac:dyDescent="0.3">
      <c r="N2328" s="131"/>
      <c r="O2328" s="131"/>
      <c r="P2328" s="131"/>
      <c r="Q2328" s="131"/>
    </row>
    <row r="2329" spans="14:17" x14ac:dyDescent="0.3">
      <c r="N2329" s="131"/>
      <c r="O2329" s="131"/>
      <c r="P2329" s="131"/>
      <c r="Q2329" s="131"/>
    </row>
    <row r="2330" spans="14:17" x14ac:dyDescent="0.3">
      <c r="N2330" s="131"/>
      <c r="O2330" s="131"/>
      <c r="P2330" s="131"/>
      <c r="Q2330" s="131"/>
    </row>
    <row r="2331" spans="14:17" x14ac:dyDescent="0.3">
      <c r="N2331" s="131"/>
      <c r="O2331" s="131"/>
      <c r="P2331" s="131"/>
      <c r="Q2331" s="131"/>
    </row>
    <row r="2332" spans="14:17" x14ac:dyDescent="0.3">
      <c r="N2332" s="131"/>
      <c r="O2332" s="131"/>
      <c r="P2332" s="131"/>
      <c r="Q2332" s="131"/>
    </row>
    <row r="2333" spans="14:17" x14ac:dyDescent="0.3">
      <c r="N2333" s="131"/>
      <c r="O2333" s="131"/>
      <c r="P2333" s="131"/>
      <c r="Q2333" s="131"/>
    </row>
    <row r="2334" spans="14:17" x14ac:dyDescent="0.3">
      <c r="N2334" s="131"/>
      <c r="O2334" s="131"/>
      <c r="P2334" s="131"/>
      <c r="Q2334" s="131"/>
    </row>
    <row r="2335" spans="14:17" x14ac:dyDescent="0.3">
      <c r="N2335" s="131"/>
      <c r="O2335" s="131"/>
      <c r="P2335" s="131"/>
      <c r="Q2335" s="131"/>
    </row>
    <row r="2336" spans="14:17" x14ac:dyDescent="0.3">
      <c r="N2336" s="131"/>
      <c r="O2336" s="131"/>
      <c r="P2336" s="131"/>
      <c r="Q2336" s="131"/>
    </row>
    <row r="2337" spans="14:17" x14ac:dyDescent="0.3">
      <c r="N2337" s="131"/>
      <c r="O2337" s="131"/>
      <c r="P2337" s="131"/>
      <c r="Q2337" s="131"/>
    </row>
    <row r="2338" spans="14:17" x14ac:dyDescent="0.3">
      <c r="N2338" s="131"/>
      <c r="O2338" s="131"/>
      <c r="P2338" s="131"/>
      <c r="Q2338" s="131"/>
    </row>
    <row r="2339" spans="14:17" x14ac:dyDescent="0.3">
      <c r="N2339" s="131"/>
      <c r="O2339" s="131"/>
      <c r="P2339" s="131"/>
      <c r="Q2339" s="131"/>
    </row>
    <row r="2340" spans="14:17" x14ac:dyDescent="0.3">
      <c r="N2340" s="131"/>
      <c r="O2340" s="131"/>
      <c r="P2340" s="131"/>
      <c r="Q2340" s="131"/>
    </row>
    <row r="2341" spans="14:17" x14ac:dyDescent="0.3">
      <c r="N2341" s="131"/>
      <c r="O2341" s="131"/>
      <c r="P2341" s="131"/>
      <c r="Q2341" s="131"/>
    </row>
    <row r="2342" spans="14:17" x14ac:dyDescent="0.3">
      <c r="N2342" s="131"/>
      <c r="O2342" s="131"/>
      <c r="P2342" s="131"/>
      <c r="Q2342" s="131"/>
    </row>
    <row r="2343" spans="14:17" x14ac:dyDescent="0.3">
      <c r="N2343" s="131"/>
      <c r="O2343" s="131"/>
      <c r="P2343" s="131"/>
      <c r="Q2343" s="131"/>
    </row>
    <row r="2344" spans="14:17" x14ac:dyDescent="0.3">
      <c r="N2344" s="131"/>
      <c r="O2344" s="131"/>
      <c r="P2344" s="131"/>
      <c r="Q2344" s="131"/>
    </row>
    <row r="2345" spans="14:17" x14ac:dyDescent="0.3">
      <c r="N2345" s="131"/>
      <c r="O2345" s="131"/>
      <c r="P2345" s="131"/>
      <c r="Q2345" s="131"/>
    </row>
    <row r="2346" spans="14:17" x14ac:dyDescent="0.3">
      <c r="N2346" s="131"/>
      <c r="O2346" s="131"/>
      <c r="P2346" s="131"/>
      <c r="Q2346" s="131"/>
    </row>
    <row r="2347" spans="14:17" x14ac:dyDescent="0.3">
      <c r="N2347" s="131"/>
      <c r="O2347" s="131"/>
      <c r="P2347" s="131"/>
      <c r="Q2347" s="131"/>
    </row>
    <row r="2348" spans="14:17" x14ac:dyDescent="0.3">
      <c r="N2348" s="131"/>
      <c r="O2348" s="131"/>
      <c r="P2348" s="131"/>
      <c r="Q2348" s="131"/>
    </row>
    <row r="2349" spans="14:17" x14ac:dyDescent="0.3">
      <c r="N2349" s="131"/>
      <c r="O2349" s="131"/>
      <c r="P2349" s="131"/>
      <c r="Q2349" s="131"/>
    </row>
    <row r="2350" spans="14:17" x14ac:dyDescent="0.3">
      <c r="N2350" s="131"/>
      <c r="O2350" s="131"/>
      <c r="P2350" s="131"/>
      <c r="Q2350" s="131"/>
    </row>
    <row r="2351" spans="14:17" x14ac:dyDescent="0.3">
      <c r="N2351" s="131"/>
      <c r="O2351" s="131"/>
      <c r="P2351" s="131"/>
      <c r="Q2351" s="131"/>
    </row>
    <row r="2352" spans="14:17" x14ac:dyDescent="0.3">
      <c r="N2352" s="131"/>
      <c r="O2352" s="131"/>
      <c r="P2352" s="131"/>
      <c r="Q2352" s="131"/>
    </row>
    <row r="2353" spans="14:17" x14ac:dyDescent="0.3">
      <c r="N2353" s="131"/>
      <c r="O2353" s="131"/>
      <c r="P2353" s="131"/>
      <c r="Q2353" s="131"/>
    </row>
    <row r="2354" spans="14:17" x14ac:dyDescent="0.3">
      <c r="N2354" s="131"/>
      <c r="O2354" s="131"/>
      <c r="P2354" s="131"/>
      <c r="Q2354" s="131"/>
    </row>
    <row r="2355" spans="14:17" x14ac:dyDescent="0.3">
      <c r="N2355" s="131"/>
      <c r="O2355" s="131"/>
      <c r="P2355" s="131"/>
      <c r="Q2355" s="131"/>
    </row>
    <row r="2356" spans="14:17" x14ac:dyDescent="0.3">
      <c r="N2356" s="131"/>
      <c r="O2356" s="131"/>
      <c r="P2356" s="131"/>
      <c r="Q2356" s="131"/>
    </row>
    <row r="2357" spans="14:17" x14ac:dyDescent="0.3">
      <c r="N2357" s="131"/>
      <c r="O2357" s="131"/>
      <c r="P2357" s="131"/>
      <c r="Q2357" s="131"/>
    </row>
    <row r="2358" spans="14:17" x14ac:dyDescent="0.3">
      <c r="N2358" s="131"/>
      <c r="O2358" s="131"/>
      <c r="P2358" s="131"/>
      <c r="Q2358" s="131"/>
    </row>
    <row r="2359" spans="14:17" x14ac:dyDescent="0.3">
      <c r="N2359" s="131"/>
      <c r="O2359" s="131"/>
      <c r="P2359" s="131"/>
      <c r="Q2359" s="131"/>
    </row>
    <row r="2360" spans="14:17" x14ac:dyDescent="0.3">
      <c r="N2360" s="131"/>
      <c r="O2360" s="131"/>
      <c r="P2360" s="131"/>
      <c r="Q2360" s="131"/>
    </row>
    <row r="2361" spans="14:17" x14ac:dyDescent="0.3">
      <c r="N2361" s="131"/>
      <c r="O2361" s="131"/>
      <c r="P2361" s="131"/>
      <c r="Q2361" s="131"/>
    </row>
    <row r="2362" spans="14:17" x14ac:dyDescent="0.3">
      <c r="N2362" s="131"/>
      <c r="O2362" s="131"/>
      <c r="P2362" s="131"/>
      <c r="Q2362" s="131"/>
    </row>
    <row r="2363" spans="14:17" x14ac:dyDescent="0.3">
      <c r="N2363" s="131"/>
      <c r="O2363" s="131"/>
      <c r="P2363" s="131"/>
      <c r="Q2363" s="131"/>
    </row>
    <row r="2364" spans="14:17" x14ac:dyDescent="0.3">
      <c r="N2364" s="131"/>
      <c r="O2364" s="131"/>
      <c r="P2364" s="131"/>
      <c r="Q2364" s="131"/>
    </row>
    <row r="2365" spans="14:17" x14ac:dyDescent="0.3">
      <c r="N2365" s="131"/>
      <c r="O2365" s="131"/>
      <c r="P2365" s="131"/>
      <c r="Q2365" s="131"/>
    </row>
    <row r="2366" spans="14:17" x14ac:dyDescent="0.3">
      <c r="N2366" s="131"/>
      <c r="O2366" s="131"/>
      <c r="P2366" s="131"/>
      <c r="Q2366" s="131"/>
    </row>
    <row r="2367" spans="14:17" x14ac:dyDescent="0.3">
      <c r="N2367" s="131"/>
      <c r="O2367" s="131"/>
      <c r="P2367" s="131"/>
      <c r="Q2367" s="131"/>
    </row>
    <row r="2368" spans="14:17" x14ac:dyDescent="0.3">
      <c r="N2368" s="131"/>
      <c r="O2368" s="131"/>
      <c r="P2368" s="131"/>
      <c r="Q2368" s="131"/>
    </row>
    <row r="2369" spans="14:17" x14ac:dyDescent="0.3">
      <c r="N2369" s="131"/>
      <c r="O2369" s="131"/>
      <c r="P2369" s="131"/>
      <c r="Q2369" s="131"/>
    </row>
    <row r="2370" spans="14:17" x14ac:dyDescent="0.3">
      <c r="N2370" s="131"/>
      <c r="O2370" s="131"/>
      <c r="P2370" s="131"/>
      <c r="Q2370" s="131"/>
    </row>
    <row r="2371" spans="14:17" x14ac:dyDescent="0.3">
      <c r="N2371" s="131"/>
      <c r="O2371" s="131"/>
      <c r="P2371" s="131"/>
      <c r="Q2371" s="131"/>
    </row>
    <row r="2372" spans="14:17" x14ac:dyDescent="0.3">
      <c r="N2372" s="131"/>
      <c r="O2372" s="131"/>
      <c r="P2372" s="131"/>
      <c r="Q2372" s="131"/>
    </row>
    <row r="2373" spans="14:17" x14ac:dyDescent="0.3">
      <c r="N2373" s="131"/>
      <c r="O2373" s="131"/>
      <c r="P2373" s="131"/>
      <c r="Q2373" s="131"/>
    </row>
    <row r="2374" spans="14:17" x14ac:dyDescent="0.3">
      <c r="N2374" s="131"/>
      <c r="O2374" s="131"/>
      <c r="P2374" s="131"/>
      <c r="Q2374" s="131"/>
    </row>
    <row r="2375" spans="14:17" x14ac:dyDescent="0.3">
      <c r="N2375" s="131"/>
      <c r="O2375" s="131"/>
      <c r="P2375" s="131"/>
      <c r="Q2375" s="131"/>
    </row>
    <row r="2376" spans="14:17" x14ac:dyDescent="0.3">
      <c r="N2376" s="131"/>
      <c r="O2376" s="131"/>
      <c r="P2376" s="131"/>
      <c r="Q2376" s="131"/>
    </row>
    <row r="2377" spans="14:17" x14ac:dyDescent="0.3">
      <c r="N2377" s="131"/>
      <c r="O2377" s="131"/>
      <c r="P2377" s="131"/>
      <c r="Q2377" s="131"/>
    </row>
    <row r="2378" spans="14:17" x14ac:dyDescent="0.3">
      <c r="N2378" s="131"/>
      <c r="O2378" s="131"/>
      <c r="P2378" s="131"/>
      <c r="Q2378" s="131"/>
    </row>
    <row r="2379" spans="14:17" x14ac:dyDescent="0.3">
      <c r="N2379" s="131"/>
      <c r="O2379" s="131"/>
      <c r="P2379" s="131"/>
      <c r="Q2379" s="131"/>
    </row>
    <row r="2380" spans="14:17" x14ac:dyDescent="0.3">
      <c r="N2380" s="131"/>
      <c r="O2380" s="131"/>
      <c r="P2380" s="131"/>
      <c r="Q2380" s="131"/>
    </row>
    <row r="2381" spans="14:17" x14ac:dyDescent="0.3">
      <c r="N2381" s="131"/>
      <c r="O2381" s="131"/>
      <c r="P2381" s="131"/>
      <c r="Q2381" s="131"/>
    </row>
    <row r="2382" spans="14:17" x14ac:dyDescent="0.3">
      <c r="N2382" s="131"/>
      <c r="O2382" s="131"/>
      <c r="P2382" s="131"/>
      <c r="Q2382" s="131"/>
    </row>
    <row r="2383" spans="14:17" x14ac:dyDescent="0.3">
      <c r="N2383" s="131"/>
      <c r="O2383" s="131"/>
      <c r="P2383" s="131"/>
      <c r="Q2383" s="131"/>
    </row>
    <row r="2384" spans="14:17" x14ac:dyDescent="0.3">
      <c r="N2384" s="131"/>
      <c r="O2384" s="131"/>
      <c r="P2384" s="131"/>
      <c r="Q2384" s="131"/>
    </row>
    <row r="2385" spans="14:17" x14ac:dyDescent="0.3">
      <c r="N2385" s="131"/>
      <c r="O2385" s="131"/>
      <c r="P2385" s="131"/>
      <c r="Q2385" s="131"/>
    </row>
    <row r="2386" spans="14:17" x14ac:dyDescent="0.3">
      <c r="N2386" s="131"/>
      <c r="O2386" s="131"/>
      <c r="P2386" s="131"/>
      <c r="Q2386" s="131"/>
    </row>
    <row r="2387" spans="14:17" x14ac:dyDescent="0.3">
      <c r="N2387" s="131"/>
      <c r="O2387" s="131"/>
      <c r="P2387" s="131"/>
      <c r="Q2387" s="131"/>
    </row>
    <row r="2388" spans="14:17" x14ac:dyDescent="0.3">
      <c r="N2388" s="131"/>
      <c r="O2388" s="131"/>
      <c r="P2388" s="131"/>
      <c r="Q2388" s="131"/>
    </row>
    <row r="2389" spans="14:17" x14ac:dyDescent="0.3">
      <c r="N2389" s="131"/>
      <c r="O2389" s="131"/>
      <c r="P2389" s="131"/>
      <c r="Q2389" s="131"/>
    </row>
    <row r="2390" spans="14:17" x14ac:dyDescent="0.3">
      <c r="N2390" s="131"/>
      <c r="O2390" s="131"/>
      <c r="P2390" s="131"/>
      <c r="Q2390" s="131"/>
    </row>
    <row r="2391" spans="14:17" x14ac:dyDescent="0.3">
      <c r="N2391" s="131"/>
      <c r="O2391" s="131"/>
      <c r="P2391" s="131"/>
      <c r="Q2391" s="131"/>
    </row>
    <row r="2392" spans="14:17" x14ac:dyDescent="0.3">
      <c r="N2392" s="131"/>
      <c r="O2392" s="131"/>
      <c r="P2392" s="131"/>
      <c r="Q2392" s="131"/>
    </row>
    <row r="2393" spans="14:17" x14ac:dyDescent="0.3">
      <c r="N2393" s="131"/>
      <c r="O2393" s="131"/>
      <c r="P2393" s="131"/>
      <c r="Q2393" s="131"/>
    </row>
    <row r="2394" spans="14:17" x14ac:dyDescent="0.3">
      <c r="N2394" s="131"/>
      <c r="O2394" s="131"/>
      <c r="P2394" s="131"/>
      <c r="Q2394" s="131"/>
    </row>
    <row r="2395" spans="14:17" x14ac:dyDescent="0.3">
      <c r="N2395" s="131"/>
      <c r="O2395" s="131"/>
      <c r="P2395" s="131"/>
      <c r="Q2395" s="131"/>
    </row>
    <row r="2396" spans="14:17" x14ac:dyDescent="0.3">
      <c r="N2396" s="131"/>
      <c r="O2396" s="131"/>
      <c r="P2396" s="131"/>
      <c r="Q2396" s="131"/>
    </row>
    <row r="2397" spans="14:17" x14ac:dyDescent="0.3">
      <c r="N2397" s="131"/>
      <c r="O2397" s="131"/>
      <c r="P2397" s="131"/>
      <c r="Q2397" s="131"/>
    </row>
    <row r="2398" spans="14:17" x14ac:dyDescent="0.3">
      <c r="N2398" s="131"/>
      <c r="O2398" s="131"/>
      <c r="P2398" s="131"/>
      <c r="Q2398" s="131"/>
    </row>
    <row r="2399" spans="14:17" x14ac:dyDescent="0.3">
      <c r="N2399" s="131"/>
      <c r="O2399" s="131"/>
      <c r="P2399" s="131"/>
      <c r="Q2399" s="131"/>
    </row>
    <row r="2400" spans="14:17" x14ac:dyDescent="0.3">
      <c r="N2400" s="131"/>
      <c r="O2400" s="131"/>
      <c r="P2400" s="131"/>
      <c r="Q2400" s="131"/>
    </row>
    <row r="2401" spans="14:17" x14ac:dyDescent="0.3">
      <c r="N2401" s="131"/>
      <c r="O2401" s="131"/>
      <c r="P2401" s="131"/>
      <c r="Q2401" s="131"/>
    </row>
    <row r="2402" spans="14:17" x14ac:dyDescent="0.3">
      <c r="N2402" s="131"/>
      <c r="O2402" s="131"/>
      <c r="P2402" s="131"/>
      <c r="Q2402" s="131"/>
    </row>
    <row r="2403" spans="14:17" x14ac:dyDescent="0.3">
      <c r="N2403" s="131"/>
      <c r="O2403" s="131"/>
      <c r="P2403" s="131"/>
      <c r="Q2403" s="131"/>
    </row>
    <row r="2404" spans="14:17" x14ac:dyDescent="0.3">
      <c r="N2404" s="131"/>
      <c r="O2404" s="131"/>
      <c r="P2404" s="131"/>
      <c r="Q2404" s="131"/>
    </row>
    <row r="2405" spans="14:17" x14ac:dyDescent="0.3">
      <c r="N2405" s="131"/>
      <c r="O2405" s="131"/>
      <c r="P2405" s="131"/>
      <c r="Q2405" s="131"/>
    </row>
    <row r="2406" spans="14:17" x14ac:dyDescent="0.3">
      <c r="N2406" s="131"/>
      <c r="O2406" s="131"/>
      <c r="P2406" s="131"/>
      <c r="Q2406" s="131"/>
    </row>
    <row r="2407" spans="14:17" x14ac:dyDescent="0.3">
      <c r="N2407" s="131"/>
      <c r="O2407" s="131"/>
      <c r="P2407" s="131"/>
      <c r="Q2407" s="131"/>
    </row>
    <row r="2408" spans="14:17" x14ac:dyDescent="0.3">
      <c r="N2408" s="131"/>
      <c r="O2408" s="131"/>
      <c r="P2408" s="131"/>
      <c r="Q2408" s="131"/>
    </row>
    <row r="2409" spans="14:17" x14ac:dyDescent="0.3">
      <c r="N2409" s="131"/>
      <c r="O2409" s="131"/>
      <c r="P2409" s="131"/>
      <c r="Q2409" s="131"/>
    </row>
    <row r="2410" spans="14:17" x14ac:dyDescent="0.3">
      <c r="N2410" s="131"/>
      <c r="O2410" s="131"/>
      <c r="P2410" s="131"/>
      <c r="Q2410" s="131"/>
    </row>
    <row r="2411" spans="14:17" x14ac:dyDescent="0.3">
      <c r="N2411" s="131"/>
      <c r="O2411" s="131"/>
      <c r="P2411" s="131"/>
      <c r="Q2411" s="131"/>
    </row>
    <row r="2412" spans="14:17" x14ac:dyDescent="0.3">
      <c r="N2412" s="131"/>
      <c r="O2412" s="131"/>
      <c r="P2412" s="131"/>
      <c r="Q2412" s="131"/>
    </row>
    <row r="2413" spans="14:17" x14ac:dyDescent="0.3">
      <c r="N2413" s="131"/>
      <c r="O2413" s="131"/>
      <c r="P2413" s="131"/>
      <c r="Q2413" s="131"/>
    </row>
    <row r="2414" spans="14:17" x14ac:dyDescent="0.3">
      <c r="N2414" s="131"/>
      <c r="O2414" s="131"/>
      <c r="P2414" s="131"/>
      <c r="Q2414" s="131"/>
    </row>
    <row r="2415" spans="14:17" x14ac:dyDescent="0.3">
      <c r="N2415" s="131"/>
      <c r="O2415" s="131"/>
      <c r="P2415" s="131"/>
      <c r="Q2415" s="131"/>
    </row>
    <row r="2416" spans="14:17" x14ac:dyDescent="0.3">
      <c r="N2416" s="131"/>
      <c r="O2416" s="131"/>
      <c r="P2416" s="131"/>
      <c r="Q2416" s="131"/>
    </row>
    <row r="2417" spans="14:17" x14ac:dyDescent="0.3">
      <c r="N2417" s="131"/>
      <c r="O2417" s="131"/>
      <c r="P2417" s="131"/>
      <c r="Q2417" s="131"/>
    </row>
    <row r="2418" spans="14:17" x14ac:dyDescent="0.3">
      <c r="N2418" s="131"/>
      <c r="O2418" s="131"/>
      <c r="P2418" s="131"/>
      <c r="Q2418" s="131"/>
    </row>
    <row r="2419" spans="14:17" x14ac:dyDescent="0.3">
      <c r="N2419" s="131"/>
      <c r="O2419" s="131"/>
      <c r="P2419" s="131"/>
      <c r="Q2419" s="131"/>
    </row>
    <row r="2420" spans="14:17" x14ac:dyDescent="0.3">
      <c r="N2420" s="131"/>
      <c r="O2420" s="131"/>
      <c r="P2420" s="131"/>
      <c r="Q2420" s="131"/>
    </row>
    <row r="2421" spans="14:17" x14ac:dyDescent="0.3">
      <c r="N2421" s="131"/>
      <c r="O2421" s="131"/>
      <c r="P2421" s="131"/>
      <c r="Q2421" s="131"/>
    </row>
    <row r="2422" spans="14:17" x14ac:dyDescent="0.3">
      <c r="N2422" s="131"/>
      <c r="O2422" s="131"/>
      <c r="P2422" s="131"/>
      <c r="Q2422" s="131"/>
    </row>
    <row r="2423" spans="14:17" x14ac:dyDescent="0.3">
      <c r="N2423" s="131"/>
      <c r="O2423" s="131"/>
      <c r="P2423" s="131"/>
      <c r="Q2423" s="131"/>
    </row>
    <row r="2424" spans="14:17" x14ac:dyDescent="0.3">
      <c r="N2424" s="131"/>
      <c r="O2424" s="131"/>
      <c r="P2424" s="131"/>
      <c r="Q2424" s="131"/>
    </row>
    <row r="2425" spans="14:17" x14ac:dyDescent="0.3">
      <c r="N2425" s="131"/>
      <c r="O2425" s="131"/>
      <c r="P2425" s="131"/>
      <c r="Q2425" s="131"/>
    </row>
    <row r="2426" spans="14:17" x14ac:dyDescent="0.3">
      <c r="N2426" s="131"/>
      <c r="O2426" s="131"/>
      <c r="P2426" s="131"/>
      <c r="Q2426" s="131"/>
    </row>
    <row r="2427" spans="14:17" x14ac:dyDescent="0.3">
      <c r="N2427" s="131"/>
      <c r="O2427" s="131"/>
      <c r="P2427" s="131"/>
      <c r="Q2427" s="131"/>
    </row>
    <row r="2428" spans="14:17" x14ac:dyDescent="0.3">
      <c r="N2428" s="131"/>
      <c r="O2428" s="131"/>
      <c r="P2428" s="131"/>
      <c r="Q2428" s="131"/>
    </row>
    <row r="2429" spans="14:17" x14ac:dyDescent="0.3">
      <c r="N2429" s="131"/>
      <c r="O2429" s="131"/>
      <c r="P2429" s="131"/>
      <c r="Q2429" s="131"/>
    </row>
    <row r="2430" spans="14:17" x14ac:dyDescent="0.3">
      <c r="N2430" s="131"/>
      <c r="O2430" s="131"/>
      <c r="P2430" s="131"/>
      <c r="Q2430" s="131"/>
    </row>
    <row r="2431" spans="14:17" x14ac:dyDescent="0.3">
      <c r="N2431" s="131"/>
      <c r="O2431" s="131"/>
      <c r="P2431" s="131"/>
      <c r="Q2431" s="131"/>
    </row>
    <row r="2432" spans="14:17" x14ac:dyDescent="0.3">
      <c r="N2432" s="131"/>
      <c r="O2432" s="131"/>
      <c r="P2432" s="131"/>
      <c r="Q2432" s="131"/>
    </row>
    <row r="2433" spans="14:17" x14ac:dyDescent="0.3">
      <c r="N2433" s="131"/>
      <c r="O2433" s="131"/>
      <c r="P2433" s="131"/>
      <c r="Q2433" s="131"/>
    </row>
    <row r="2434" spans="14:17" x14ac:dyDescent="0.3">
      <c r="N2434" s="131"/>
      <c r="O2434" s="131"/>
      <c r="P2434" s="131"/>
      <c r="Q2434" s="131"/>
    </row>
    <row r="2435" spans="14:17" x14ac:dyDescent="0.3">
      <c r="N2435" s="131"/>
      <c r="O2435" s="131"/>
      <c r="P2435" s="131"/>
      <c r="Q2435" s="131"/>
    </row>
    <row r="2436" spans="14:17" x14ac:dyDescent="0.3">
      <c r="N2436" s="131"/>
      <c r="O2436" s="131"/>
      <c r="P2436" s="131"/>
      <c r="Q2436" s="131"/>
    </row>
    <row r="2437" spans="14:17" x14ac:dyDescent="0.3">
      <c r="N2437" s="131"/>
      <c r="O2437" s="131"/>
      <c r="P2437" s="131"/>
      <c r="Q2437" s="131"/>
    </row>
    <row r="2438" spans="14:17" x14ac:dyDescent="0.3">
      <c r="N2438" s="131"/>
      <c r="O2438" s="131"/>
      <c r="P2438" s="131"/>
      <c r="Q2438" s="131"/>
    </row>
    <row r="2439" spans="14:17" x14ac:dyDescent="0.3">
      <c r="N2439" s="131"/>
      <c r="O2439" s="131"/>
      <c r="P2439" s="131"/>
      <c r="Q2439" s="131"/>
    </row>
    <row r="2440" spans="14:17" x14ac:dyDescent="0.3">
      <c r="N2440" s="131"/>
      <c r="O2440" s="131"/>
      <c r="P2440" s="131"/>
      <c r="Q2440" s="131"/>
    </row>
    <row r="2441" spans="14:17" x14ac:dyDescent="0.3">
      <c r="N2441" s="131"/>
      <c r="O2441" s="131"/>
      <c r="P2441" s="131"/>
      <c r="Q2441" s="131"/>
    </row>
    <row r="2442" spans="14:17" x14ac:dyDescent="0.3">
      <c r="N2442" s="131"/>
      <c r="O2442" s="131"/>
      <c r="P2442" s="131"/>
      <c r="Q2442" s="131"/>
    </row>
    <row r="2443" spans="14:17" x14ac:dyDescent="0.3">
      <c r="N2443" s="131"/>
      <c r="O2443" s="131"/>
      <c r="P2443" s="131"/>
      <c r="Q2443" s="131"/>
    </row>
    <row r="2444" spans="14:17" x14ac:dyDescent="0.3">
      <c r="N2444" s="131"/>
      <c r="O2444" s="131"/>
      <c r="P2444" s="131"/>
      <c r="Q2444" s="131"/>
    </row>
    <row r="2445" spans="14:17" x14ac:dyDescent="0.3">
      <c r="N2445" s="131"/>
      <c r="O2445" s="131"/>
      <c r="P2445" s="131"/>
      <c r="Q2445" s="131"/>
    </row>
    <row r="2446" spans="14:17" x14ac:dyDescent="0.3">
      <c r="N2446" s="131"/>
      <c r="O2446" s="131"/>
      <c r="P2446" s="131"/>
      <c r="Q2446" s="131"/>
    </row>
    <row r="2447" spans="14:17" x14ac:dyDescent="0.3">
      <c r="N2447" s="131"/>
      <c r="O2447" s="131"/>
      <c r="P2447" s="131"/>
      <c r="Q2447" s="131"/>
    </row>
    <row r="2448" spans="14:17" x14ac:dyDescent="0.3">
      <c r="N2448" s="131"/>
      <c r="O2448" s="131"/>
      <c r="P2448" s="131"/>
      <c r="Q2448" s="131"/>
    </row>
    <row r="2449" spans="14:17" x14ac:dyDescent="0.3">
      <c r="N2449" s="131"/>
      <c r="O2449" s="131"/>
      <c r="P2449" s="131"/>
      <c r="Q2449" s="131"/>
    </row>
    <row r="2450" spans="14:17" x14ac:dyDescent="0.3">
      <c r="N2450" s="131"/>
      <c r="O2450" s="131"/>
      <c r="P2450" s="131"/>
      <c r="Q2450" s="131"/>
    </row>
    <row r="2451" spans="14:17" x14ac:dyDescent="0.3">
      <c r="N2451" s="131"/>
      <c r="O2451" s="131"/>
      <c r="P2451" s="131"/>
      <c r="Q2451" s="131"/>
    </row>
    <row r="2452" spans="14:17" x14ac:dyDescent="0.3">
      <c r="N2452" s="131"/>
      <c r="O2452" s="131"/>
      <c r="P2452" s="131"/>
      <c r="Q2452" s="131"/>
    </row>
    <row r="2453" spans="14:17" x14ac:dyDescent="0.3">
      <c r="N2453" s="131"/>
      <c r="O2453" s="131"/>
      <c r="P2453" s="131"/>
      <c r="Q2453" s="131"/>
    </row>
    <row r="2454" spans="14:17" x14ac:dyDescent="0.3">
      <c r="N2454" s="131"/>
      <c r="O2454" s="131"/>
      <c r="P2454" s="131"/>
      <c r="Q2454" s="131"/>
    </row>
    <row r="2455" spans="14:17" x14ac:dyDescent="0.3">
      <c r="N2455" s="131"/>
      <c r="O2455" s="131"/>
      <c r="P2455" s="131"/>
      <c r="Q2455" s="131"/>
    </row>
    <row r="2456" spans="14:17" x14ac:dyDescent="0.3">
      <c r="N2456" s="131"/>
      <c r="O2456" s="131"/>
      <c r="P2456" s="131"/>
      <c r="Q2456" s="131"/>
    </row>
    <row r="2457" spans="14:17" x14ac:dyDescent="0.3">
      <c r="N2457" s="131"/>
      <c r="O2457" s="131"/>
      <c r="P2457" s="131"/>
      <c r="Q2457" s="131"/>
    </row>
    <row r="2458" spans="14:17" x14ac:dyDescent="0.3">
      <c r="N2458" s="131"/>
      <c r="O2458" s="131"/>
      <c r="P2458" s="131"/>
      <c r="Q2458" s="131"/>
    </row>
    <row r="2459" spans="14:17" x14ac:dyDescent="0.3">
      <c r="N2459" s="131"/>
      <c r="O2459" s="131"/>
      <c r="P2459" s="131"/>
      <c r="Q2459" s="131"/>
    </row>
    <row r="2460" spans="14:17" x14ac:dyDescent="0.3">
      <c r="N2460" s="131"/>
      <c r="O2460" s="131"/>
      <c r="P2460" s="131"/>
      <c r="Q2460" s="131"/>
    </row>
    <row r="2461" spans="14:17" x14ac:dyDescent="0.3">
      <c r="N2461" s="131"/>
      <c r="O2461" s="131"/>
      <c r="P2461" s="131"/>
      <c r="Q2461" s="131"/>
    </row>
    <row r="2462" spans="14:17" x14ac:dyDescent="0.3">
      <c r="N2462" s="131"/>
      <c r="O2462" s="131"/>
      <c r="P2462" s="131"/>
      <c r="Q2462" s="131"/>
    </row>
    <row r="2463" spans="14:17" x14ac:dyDescent="0.3">
      <c r="N2463" s="131"/>
      <c r="O2463" s="131"/>
      <c r="P2463" s="131"/>
      <c r="Q2463" s="131"/>
    </row>
    <row r="2464" spans="14:17" x14ac:dyDescent="0.3">
      <c r="N2464" s="131"/>
      <c r="O2464" s="131"/>
      <c r="P2464" s="131"/>
      <c r="Q2464" s="131"/>
    </row>
    <row r="2465" spans="14:17" x14ac:dyDescent="0.3">
      <c r="N2465" s="131"/>
      <c r="O2465" s="131"/>
      <c r="P2465" s="131"/>
      <c r="Q2465" s="131"/>
    </row>
    <row r="2466" spans="14:17" x14ac:dyDescent="0.3">
      <c r="N2466" s="131"/>
      <c r="O2466" s="131"/>
      <c r="P2466" s="131"/>
      <c r="Q2466" s="131"/>
    </row>
    <row r="2467" spans="14:17" x14ac:dyDescent="0.3">
      <c r="N2467" s="131"/>
      <c r="O2467" s="131"/>
      <c r="P2467" s="131"/>
      <c r="Q2467" s="131"/>
    </row>
    <row r="2468" spans="14:17" x14ac:dyDescent="0.3">
      <c r="N2468" s="131"/>
      <c r="O2468" s="131"/>
      <c r="P2468" s="131"/>
      <c r="Q2468" s="131"/>
    </row>
    <row r="2469" spans="14:17" x14ac:dyDescent="0.3">
      <c r="N2469" s="131"/>
      <c r="O2469" s="131"/>
      <c r="P2469" s="131"/>
      <c r="Q2469" s="131"/>
    </row>
    <row r="2470" spans="14:17" x14ac:dyDescent="0.3">
      <c r="N2470" s="131"/>
      <c r="O2470" s="131"/>
      <c r="P2470" s="131"/>
      <c r="Q2470" s="131"/>
    </row>
    <row r="2471" spans="14:17" x14ac:dyDescent="0.3">
      <c r="N2471" s="131"/>
      <c r="O2471" s="131"/>
      <c r="P2471" s="131"/>
      <c r="Q2471" s="131"/>
    </row>
    <row r="2472" spans="14:17" x14ac:dyDescent="0.3">
      <c r="N2472" s="131"/>
      <c r="O2472" s="131"/>
      <c r="P2472" s="131"/>
      <c r="Q2472" s="131"/>
    </row>
    <row r="2473" spans="14:17" x14ac:dyDescent="0.3">
      <c r="N2473" s="131"/>
      <c r="O2473" s="131"/>
      <c r="P2473" s="131"/>
      <c r="Q2473" s="131"/>
    </row>
    <row r="2474" spans="14:17" x14ac:dyDescent="0.3">
      <c r="N2474" s="131"/>
      <c r="O2474" s="131"/>
      <c r="P2474" s="131"/>
      <c r="Q2474" s="131"/>
    </row>
    <row r="2475" spans="14:17" x14ac:dyDescent="0.3">
      <c r="N2475" s="131"/>
      <c r="O2475" s="131"/>
      <c r="P2475" s="131"/>
      <c r="Q2475" s="131"/>
    </row>
    <row r="2476" spans="14:17" x14ac:dyDescent="0.3">
      <c r="N2476" s="131"/>
      <c r="O2476" s="131"/>
      <c r="P2476" s="131"/>
      <c r="Q2476" s="131"/>
    </row>
    <row r="2477" spans="14:17" x14ac:dyDescent="0.3">
      <c r="N2477" s="131"/>
      <c r="O2477" s="131"/>
      <c r="P2477" s="131"/>
      <c r="Q2477" s="131"/>
    </row>
    <row r="2478" spans="14:17" x14ac:dyDescent="0.3">
      <c r="N2478" s="131"/>
      <c r="O2478" s="131"/>
      <c r="P2478" s="131"/>
      <c r="Q2478" s="131"/>
    </row>
    <row r="2479" spans="14:17" x14ac:dyDescent="0.3">
      <c r="N2479" s="131"/>
      <c r="O2479" s="131"/>
      <c r="P2479" s="131"/>
      <c r="Q2479" s="131"/>
    </row>
    <row r="2480" spans="14:17" x14ac:dyDescent="0.3">
      <c r="N2480" s="131"/>
      <c r="O2480" s="131"/>
      <c r="P2480" s="131"/>
      <c r="Q2480" s="131"/>
    </row>
    <row r="2481" spans="14:17" x14ac:dyDescent="0.3">
      <c r="N2481" s="131"/>
      <c r="O2481" s="131"/>
      <c r="P2481" s="131"/>
      <c r="Q2481" s="131"/>
    </row>
    <row r="2482" spans="14:17" x14ac:dyDescent="0.3">
      <c r="N2482" s="131"/>
      <c r="O2482" s="131"/>
      <c r="P2482" s="131"/>
      <c r="Q2482" s="131"/>
    </row>
    <row r="2483" spans="14:17" x14ac:dyDescent="0.3">
      <c r="N2483" s="131"/>
      <c r="O2483" s="131"/>
      <c r="P2483" s="131"/>
      <c r="Q2483" s="131"/>
    </row>
    <row r="2484" spans="14:17" x14ac:dyDescent="0.3">
      <c r="N2484" s="131"/>
      <c r="O2484" s="131"/>
      <c r="P2484" s="131"/>
      <c r="Q2484" s="131"/>
    </row>
    <row r="2485" spans="14:17" x14ac:dyDescent="0.3">
      <c r="N2485" s="131"/>
      <c r="O2485" s="131"/>
      <c r="P2485" s="131"/>
      <c r="Q2485" s="131"/>
    </row>
    <row r="2486" spans="14:17" x14ac:dyDescent="0.3">
      <c r="N2486" s="131"/>
      <c r="O2486" s="131"/>
      <c r="P2486" s="131"/>
      <c r="Q2486" s="131"/>
    </row>
    <row r="2487" spans="14:17" x14ac:dyDescent="0.3">
      <c r="N2487" s="131"/>
      <c r="O2487" s="131"/>
      <c r="P2487" s="131"/>
      <c r="Q2487" s="131"/>
    </row>
    <row r="2488" spans="14:17" x14ac:dyDescent="0.3">
      <c r="N2488" s="131"/>
      <c r="O2488" s="131"/>
      <c r="P2488" s="131"/>
      <c r="Q2488" s="131"/>
    </row>
    <row r="2489" spans="14:17" x14ac:dyDescent="0.3">
      <c r="N2489" s="131"/>
      <c r="O2489" s="131"/>
      <c r="P2489" s="131"/>
      <c r="Q2489" s="131"/>
    </row>
    <row r="2490" spans="14:17" x14ac:dyDescent="0.3">
      <c r="N2490" s="131"/>
      <c r="O2490" s="131"/>
      <c r="P2490" s="131"/>
      <c r="Q2490" s="131"/>
    </row>
    <row r="2491" spans="14:17" x14ac:dyDescent="0.3">
      <c r="N2491" s="131"/>
      <c r="O2491" s="131"/>
      <c r="P2491" s="131"/>
      <c r="Q2491" s="131"/>
    </row>
    <row r="2492" spans="14:17" x14ac:dyDescent="0.3">
      <c r="N2492" s="131"/>
      <c r="O2492" s="131"/>
      <c r="P2492" s="131"/>
      <c r="Q2492" s="131"/>
    </row>
    <row r="2493" spans="14:17" x14ac:dyDescent="0.3">
      <c r="N2493" s="131"/>
      <c r="O2493" s="131"/>
      <c r="P2493" s="131"/>
      <c r="Q2493" s="131"/>
    </row>
    <row r="2494" spans="14:17" x14ac:dyDescent="0.3">
      <c r="N2494" s="131"/>
      <c r="O2494" s="131"/>
      <c r="P2494" s="131"/>
      <c r="Q2494" s="131"/>
    </row>
    <row r="2495" spans="14:17" x14ac:dyDescent="0.3">
      <c r="N2495" s="131"/>
      <c r="O2495" s="131"/>
      <c r="P2495" s="131"/>
      <c r="Q2495" s="131"/>
    </row>
    <row r="2496" spans="14:17" x14ac:dyDescent="0.3">
      <c r="N2496" s="131"/>
      <c r="O2496" s="131"/>
      <c r="P2496" s="131"/>
      <c r="Q2496" s="131"/>
    </row>
    <row r="2497" spans="14:17" x14ac:dyDescent="0.3">
      <c r="N2497" s="131"/>
      <c r="O2497" s="131"/>
      <c r="P2497" s="131"/>
      <c r="Q2497" s="131"/>
    </row>
    <row r="2498" spans="14:17" x14ac:dyDescent="0.3">
      <c r="N2498" s="131"/>
      <c r="O2498" s="131"/>
      <c r="P2498" s="131"/>
      <c r="Q2498" s="131"/>
    </row>
    <row r="2499" spans="14:17" x14ac:dyDescent="0.3">
      <c r="N2499" s="131"/>
      <c r="O2499" s="131"/>
      <c r="P2499" s="131"/>
      <c r="Q2499" s="131"/>
    </row>
    <row r="2500" spans="14:17" x14ac:dyDescent="0.3">
      <c r="N2500" s="131"/>
      <c r="O2500" s="131"/>
      <c r="P2500" s="131"/>
      <c r="Q2500" s="131"/>
    </row>
    <row r="2501" spans="14:17" x14ac:dyDescent="0.3">
      <c r="N2501" s="131"/>
      <c r="O2501" s="131"/>
      <c r="P2501" s="131"/>
      <c r="Q2501" s="131"/>
    </row>
    <row r="2502" spans="14:17" x14ac:dyDescent="0.3">
      <c r="N2502" s="131"/>
      <c r="O2502" s="131"/>
      <c r="P2502" s="131"/>
      <c r="Q2502" s="131"/>
    </row>
    <row r="2503" spans="14:17" x14ac:dyDescent="0.3">
      <c r="N2503" s="131"/>
      <c r="O2503" s="131"/>
      <c r="P2503" s="131"/>
      <c r="Q2503" s="131"/>
    </row>
    <row r="2504" spans="14:17" x14ac:dyDescent="0.3">
      <c r="N2504" s="131"/>
      <c r="O2504" s="131"/>
      <c r="P2504" s="131"/>
      <c r="Q2504" s="131"/>
    </row>
    <row r="2505" spans="14:17" x14ac:dyDescent="0.3">
      <c r="N2505" s="131"/>
      <c r="O2505" s="131"/>
      <c r="P2505" s="131"/>
      <c r="Q2505" s="131"/>
    </row>
    <row r="2506" spans="14:17" x14ac:dyDescent="0.3">
      <c r="N2506" s="131"/>
      <c r="O2506" s="131"/>
      <c r="P2506" s="131"/>
      <c r="Q2506" s="131"/>
    </row>
    <row r="2507" spans="14:17" x14ac:dyDescent="0.3">
      <c r="N2507" s="131"/>
      <c r="O2507" s="131"/>
      <c r="P2507" s="131"/>
      <c r="Q2507" s="131"/>
    </row>
    <row r="2508" spans="14:17" x14ac:dyDescent="0.3">
      <c r="N2508" s="131"/>
      <c r="O2508" s="131"/>
      <c r="P2508" s="131"/>
      <c r="Q2508" s="131"/>
    </row>
    <row r="2509" spans="14:17" x14ac:dyDescent="0.3">
      <c r="N2509" s="131"/>
      <c r="O2509" s="131"/>
      <c r="P2509" s="131"/>
      <c r="Q2509" s="131"/>
    </row>
    <row r="2510" spans="14:17" x14ac:dyDescent="0.3">
      <c r="N2510" s="131"/>
      <c r="O2510" s="131"/>
      <c r="P2510" s="131"/>
      <c r="Q2510" s="131"/>
    </row>
    <row r="2511" spans="14:17" x14ac:dyDescent="0.3">
      <c r="N2511" s="131"/>
      <c r="O2511" s="131"/>
      <c r="P2511" s="131"/>
      <c r="Q2511" s="131"/>
    </row>
    <row r="2512" spans="14:17" x14ac:dyDescent="0.3">
      <c r="N2512" s="131"/>
      <c r="O2512" s="131"/>
      <c r="P2512" s="131"/>
      <c r="Q2512" s="131"/>
    </row>
    <row r="2513" spans="14:17" x14ac:dyDescent="0.3">
      <c r="N2513" s="131"/>
      <c r="O2513" s="131"/>
      <c r="P2513" s="131"/>
      <c r="Q2513" s="131"/>
    </row>
    <row r="2514" spans="14:17" x14ac:dyDescent="0.3">
      <c r="N2514" s="131"/>
      <c r="O2514" s="131"/>
      <c r="P2514" s="131"/>
      <c r="Q2514" s="131"/>
    </row>
    <row r="2515" spans="14:17" x14ac:dyDescent="0.3">
      <c r="N2515" s="131"/>
      <c r="O2515" s="131"/>
      <c r="P2515" s="131"/>
      <c r="Q2515" s="131"/>
    </row>
    <row r="2516" spans="14:17" x14ac:dyDescent="0.3">
      <c r="N2516" s="131"/>
      <c r="O2516" s="131"/>
      <c r="P2516" s="131"/>
      <c r="Q2516" s="131"/>
    </row>
    <row r="2517" spans="14:17" x14ac:dyDescent="0.3">
      <c r="N2517" s="131"/>
      <c r="O2517" s="131"/>
      <c r="P2517" s="131"/>
      <c r="Q2517" s="131"/>
    </row>
    <row r="2518" spans="14:17" x14ac:dyDescent="0.3">
      <c r="N2518" s="131"/>
      <c r="O2518" s="131"/>
      <c r="P2518" s="131"/>
      <c r="Q2518" s="131"/>
    </row>
    <row r="2519" spans="14:17" x14ac:dyDescent="0.3">
      <c r="N2519" s="131"/>
      <c r="O2519" s="131"/>
      <c r="P2519" s="131"/>
      <c r="Q2519" s="131"/>
    </row>
    <row r="2520" spans="14:17" x14ac:dyDescent="0.3">
      <c r="N2520" s="131"/>
      <c r="O2520" s="131"/>
      <c r="P2520" s="131"/>
      <c r="Q2520" s="131"/>
    </row>
    <row r="2521" spans="14:17" x14ac:dyDescent="0.3">
      <c r="N2521" s="131"/>
      <c r="O2521" s="131"/>
      <c r="P2521" s="131"/>
      <c r="Q2521" s="131"/>
    </row>
    <row r="2522" spans="14:17" x14ac:dyDescent="0.3">
      <c r="N2522" s="131"/>
      <c r="O2522" s="131"/>
      <c r="P2522" s="131"/>
      <c r="Q2522" s="131"/>
    </row>
    <row r="2523" spans="14:17" x14ac:dyDescent="0.3">
      <c r="N2523" s="131"/>
      <c r="O2523" s="131"/>
      <c r="P2523" s="131"/>
      <c r="Q2523" s="131"/>
    </row>
    <row r="2524" spans="14:17" x14ac:dyDescent="0.3">
      <c r="N2524" s="131"/>
      <c r="O2524" s="131"/>
      <c r="P2524" s="131"/>
      <c r="Q2524" s="131"/>
    </row>
    <row r="2525" spans="14:17" x14ac:dyDescent="0.3">
      <c r="N2525" s="131"/>
      <c r="O2525" s="131"/>
      <c r="P2525" s="131"/>
      <c r="Q2525" s="131"/>
    </row>
    <row r="2526" spans="14:17" x14ac:dyDescent="0.3">
      <c r="N2526" s="131"/>
      <c r="O2526" s="131"/>
      <c r="P2526" s="131"/>
      <c r="Q2526" s="131"/>
    </row>
    <row r="2527" spans="14:17" x14ac:dyDescent="0.3">
      <c r="N2527" s="131"/>
      <c r="O2527" s="131"/>
      <c r="P2527" s="131"/>
      <c r="Q2527" s="131"/>
    </row>
    <row r="2528" spans="14:17" x14ac:dyDescent="0.3">
      <c r="N2528" s="131"/>
      <c r="O2528" s="131"/>
      <c r="P2528" s="131"/>
      <c r="Q2528" s="131"/>
    </row>
    <row r="2529" spans="14:17" x14ac:dyDescent="0.3">
      <c r="N2529" s="131"/>
      <c r="O2529" s="131"/>
      <c r="P2529" s="131"/>
      <c r="Q2529" s="131"/>
    </row>
    <row r="2530" spans="14:17" x14ac:dyDescent="0.3">
      <c r="N2530" s="131"/>
      <c r="O2530" s="131"/>
      <c r="P2530" s="131"/>
      <c r="Q2530" s="131"/>
    </row>
    <row r="2531" spans="14:17" x14ac:dyDescent="0.3">
      <c r="N2531" s="131"/>
      <c r="O2531" s="131"/>
      <c r="P2531" s="131"/>
      <c r="Q2531" s="131"/>
    </row>
    <row r="2532" spans="14:17" x14ac:dyDescent="0.3">
      <c r="N2532" s="131"/>
      <c r="O2532" s="131"/>
      <c r="P2532" s="131"/>
      <c r="Q2532" s="131"/>
    </row>
  </sheetData>
  <mergeCells count="3">
    <mergeCell ref="T2:Y2"/>
    <mergeCell ref="T9:Y9"/>
    <mergeCell ref="T32:Y32"/>
  </mergeCells>
  <pageMargins left="0.7" right="0.7" top="0.78740157499999996" bottom="0.78740157499999996" header="0.3" footer="0.3"/>
  <pageSetup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586DE-73D0-4837-9D78-2CC4108CA984}">
  <dimension ref="A1:AG892"/>
  <sheetViews>
    <sheetView tabSelected="1" workbookViewId="0">
      <selection activeCell="S108" sqref="S108"/>
    </sheetView>
  </sheetViews>
  <sheetFormatPr defaultRowHeight="14.4" x14ac:dyDescent="0.3"/>
  <cols>
    <col min="1" max="1" width="6.77734375" style="11" customWidth="1"/>
    <col min="2" max="2" width="6.44140625" style="11" customWidth="1"/>
    <col min="3" max="3" width="6.6640625" style="11" customWidth="1"/>
    <col min="4" max="4" width="4.77734375" style="11" customWidth="1"/>
    <col min="5" max="5" width="7.109375" style="11" customWidth="1"/>
    <col min="6" max="7" width="6.5546875" style="11" customWidth="1"/>
    <col min="8" max="8" width="5.5546875" style="11" customWidth="1"/>
    <col min="9" max="9" width="5.77734375" style="11" customWidth="1"/>
    <col min="10" max="10" width="6" style="11" customWidth="1"/>
    <col min="11" max="11" width="5.33203125" style="11" customWidth="1"/>
    <col min="12" max="12" width="5" style="11" customWidth="1"/>
    <col min="13" max="13" width="7" style="11" customWidth="1"/>
    <col min="14" max="14" width="4.88671875" style="115" customWidth="1"/>
    <col min="15" max="15" width="5.88671875" style="11" customWidth="1"/>
    <col min="16" max="16" width="5.44140625" style="117" customWidth="1"/>
    <col min="17" max="17" width="11.88671875" style="118" customWidth="1"/>
    <col min="18" max="18" width="11.88671875" style="11" customWidth="1"/>
    <col min="19" max="19" width="14.88671875" style="11" customWidth="1"/>
    <col min="20" max="26" width="11.88671875" style="11" customWidth="1"/>
    <col min="27" max="27" width="12.44140625" style="11" customWidth="1"/>
    <col min="28" max="33" width="11.88671875" style="11" customWidth="1"/>
    <col min="34" max="16384" width="8.88671875" style="11"/>
  </cols>
  <sheetData>
    <row r="1" spans="1:27" x14ac:dyDescent="0.3">
      <c r="A1" s="105" t="s">
        <v>15</v>
      </c>
      <c r="B1" s="105" t="s">
        <v>273</v>
      </c>
      <c r="C1" s="105" t="s">
        <v>422</v>
      </c>
      <c r="D1" s="105" t="s">
        <v>19</v>
      </c>
      <c r="E1" s="105" t="s">
        <v>20</v>
      </c>
      <c r="F1" s="105" t="s">
        <v>21</v>
      </c>
      <c r="G1" s="106" t="s">
        <v>274</v>
      </c>
      <c r="H1" s="105" t="s">
        <v>23</v>
      </c>
      <c r="I1" s="107" t="s">
        <v>275</v>
      </c>
      <c r="J1" s="105" t="s">
        <v>25</v>
      </c>
      <c r="K1" s="105" t="s">
        <v>26</v>
      </c>
      <c r="L1" s="105" t="s">
        <v>27</v>
      </c>
      <c r="M1" s="105" t="s">
        <v>28</v>
      </c>
      <c r="N1" s="108" t="s">
        <v>279</v>
      </c>
      <c r="O1" s="109" t="s">
        <v>423</v>
      </c>
      <c r="P1" s="110" t="s">
        <v>424</v>
      </c>
      <c r="Q1" s="111" t="s">
        <v>425</v>
      </c>
    </row>
    <row r="2" spans="1:27" x14ac:dyDescent="0.3">
      <c r="A2" s="112">
        <v>0</v>
      </c>
      <c r="B2" s="113">
        <v>53</v>
      </c>
      <c r="C2" s="113" t="s">
        <v>276</v>
      </c>
      <c r="D2" s="11">
        <v>2</v>
      </c>
      <c r="E2" s="11">
        <v>3</v>
      </c>
      <c r="F2" s="11">
        <v>2</v>
      </c>
      <c r="G2" s="114">
        <f t="shared" ref="G2:G65" si="0">(4+1)-F2</f>
        <v>3</v>
      </c>
      <c r="H2" s="11">
        <v>1</v>
      </c>
      <c r="I2" s="114">
        <f t="shared" ref="I2:I65" si="1">5-H2</f>
        <v>4</v>
      </c>
      <c r="J2" s="11">
        <v>2</v>
      </c>
      <c r="K2" s="11">
        <v>2</v>
      </c>
      <c r="L2" s="11">
        <v>2</v>
      </c>
      <c r="M2" s="11">
        <v>1</v>
      </c>
      <c r="N2" s="115">
        <f t="shared" ref="N2:N65" si="2">SUM(D2:M2)</f>
        <v>22</v>
      </c>
      <c r="O2" s="116">
        <f t="shared" ref="O2:O65" si="3">SUM(G2:I2)</f>
        <v>8</v>
      </c>
      <c r="P2" s="117">
        <f t="shared" ref="P2:P65" si="4">SUM(D2:F2,J2:M2)</f>
        <v>14</v>
      </c>
      <c r="Q2" s="118">
        <f t="shared" ref="Q2:Q65" si="5">SUM(F2,J2:M2)</f>
        <v>9</v>
      </c>
      <c r="S2" s="132" t="s">
        <v>433</v>
      </c>
      <c r="T2" s="132"/>
    </row>
    <row r="3" spans="1:27" x14ac:dyDescent="0.3">
      <c r="A3" s="112">
        <v>0</v>
      </c>
      <c r="B3" s="113">
        <v>53</v>
      </c>
      <c r="C3" s="113" t="s">
        <v>276</v>
      </c>
      <c r="D3" s="11">
        <v>3</v>
      </c>
      <c r="E3" s="11">
        <v>1</v>
      </c>
      <c r="F3" s="11">
        <v>1</v>
      </c>
      <c r="G3" s="114">
        <f t="shared" si="0"/>
        <v>4</v>
      </c>
      <c r="H3" s="11">
        <v>1</v>
      </c>
      <c r="I3" s="114">
        <f t="shared" si="1"/>
        <v>4</v>
      </c>
      <c r="J3" s="11">
        <v>1</v>
      </c>
      <c r="K3" s="11">
        <v>1</v>
      </c>
      <c r="L3" s="11">
        <v>2</v>
      </c>
      <c r="M3" s="11">
        <v>2</v>
      </c>
      <c r="N3" s="115">
        <f t="shared" si="2"/>
        <v>20</v>
      </c>
      <c r="O3" s="116">
        <f t="shared" si="3"/>
        <v>9</v>
      </c>
      <c r="P3" s="117">
        <f t="shared" si="4"/>
        <v>11</v>
      </c>
      <c r="Q3" s="118">
        <f t="shared" si="5"/>
        <v>7</v>
      </c>
    </row>
    <row r="4" spans="1:27" x14ac:dyDescent="0.3">
      <c r="A4" s="112">
        <v>0</v>
      </c>
      <c r="B4" s="113">
        <v>52</v>
      </c>
      <c r="C4" s="113" t="s">
        <v>276</v>
      </c>
      <c r="D4" s="11">
        <v>3</v>
      </c>
      <c r="E4" s="11">
        <v>4</v>
      </c>
      <c r="F4" s="11">
        <v>2</v>
      </c>
      <c r="G4" s="114">
        <f t="shared" si="0"/>
        <v>3</v>
      </c>
      <c r="H4" s="11">
        <v>3</v>
      </c>
      <c r="I4" s="114">
        <f t="shared" si="1"/>
        <v>2</v>
      </c>
      <c r="J4" s="11">
        <v>3</v>
      </c>
      <c r="K4" s="11">
        <v>2</v>
      </c>
      <c r="L4" s="11">
        <v>2</v>
      </c>
      <c r="M4" s="11">
        <v>2</v>
      </c>
      <c r="N4" s="115">
        <f t="shared" si="2"/>
        <v>26</v>
      </c>
      <c r="O4" s="116">
        <f t="shared" si="3"/>
        <v>8</v>
      </c>
      <c r="P4" s="117">
        <f t="shared" si="4"/>
        <v>18</v>
      </c>
      <c r="Q4" s="118">
        <f t="shared" si="5"/>
        <v>11</v>
      </c>
      <c r="S4" s="133" t="s">
        <v>310</v>
      </c>
      <c r="T4" s="134" t="s">
        <v>434</v>
      </c>
      <c r="U4" s="134"/>
      <c r="V4" s="134"/>
      <c r="W4" s="134"/>
      <c r="X4" s="134"/>
    </row>
    <row r="5" spans="1:27" x14ac:dyDescent="0.3">
      <c r="A5" s="112">
        <v>0</v>
      </c>
      <c r="B5" s="113">
        <v>52</v>
      </c>
      <c r="C5" s="113" t="s">
        <v>276</v>
      </c>
      <c r="D5" s="11">
        <v>2</v>
      </c>
      <c r="E5" s="11">
        <v>3</v>
      </c>
      <c r="F5" s="11">
        <v>1</v>
      </c>
      <c r="G5" s="114">
        <f t="shared" si="0"/>
        <v>4</v>
      </c>
      <c r="H5" s="11">
        <v>1</v>
      </c>
      <c r="I5" s="114">
        <f t="shared" si="1"/>
        <v>4</v>
      </c>
      <c r="J5" s="11">
        <v>1</v>
      </c>
      <c r="K5" s="11">
        <v>1</v>
      </c>
      <c r="L5" s="11">
        <v>2</v>
      </c>
      <c r="M5" s="11">
        <v>2</v>
      </c>
      <c r="N5" s="115">
        <f t="shared" si="2"/>
        <v>21</v>
      </c>
      <c r="O5" s="116">
        <f t="shared" si="3"/>
        <v>9</v>
      </c>
      <c r="P5" s="117">
        <f t="shared" si="4"/>
        <v>12</v>
      </c>
      <c r="Q5" s="118">
        <f t="shared" si="5"/>
        <v>7</v>
      </c>
      <c r="S5" s="133"/>
      <c r="T5" s="135" t="s">
        <v>435</v>
      </c>
      <c r="U5" s="135" t="s">
        <v>436</v>
      </c>
      <c r="V5" s="135" t="s">
        <v>437</v>
      </c>
      <c r="W5" s="135" t="s">
        <v>438</v>
      </c>
      <c r="X5" s="135" t="s">
        <v>346</v>
      </c>
    </row>
    <row r="6" spans="1:27" x14ac:dyDescent="0.3">
      <c r="A6" s="112">
        <v>0</v>
      </c>
      <c r="B6" s="113">
        <v>52</v>
      </c>
      <c r="C6" s="113" t="s">
        <v>276</v>
      </c>
      <c r="D6" s="11">
        <v>2</v>
      </c>
      <c r="E6" s="11">
        <v>2</v>
      </c>
      <c r="F6" s="11">
        <v>2</v>
      </c>
      <c r="G6" s="114">
        <f t="shared" si="0"/>
        <v>3</v>
      </c>
      <c r="H6" s="11">
        <v>2</v>
      </c>
      <c r="I6" s="114">
        <f t="shared" si="1"/>
        <v>3</v>
      </c>
      <c r="J6" s="11">
        <v>2</v>
      </c>
      <c r="K6" s="11">
        <v>2</v>
      </c>
      <c r="L6" s="11">
        <v>1</v>
      </c>
      <c r="M6" s="11">
        <v>2</v>
      </c>
      <c r="N6" s="115">
        <f t="shared" si="2"/>
        <v>21</v>
      </c>
      <c r="O6" s="116">
        <f t="shared" si="3"/>
        <v>8</v>
      </c>
      <c r="P6" s="117">
        <f t="shared" si="4"/>
        <v>13</v>
      </c>
      <c r="Q6" s="118">
        <f t="shared" si="5"/>
        <v>9</v>
      </c>
      <c r="S6" s="136" t="s">
        <v>423</v>
      </c>
      <c r="T6" s="137">
        <v>106</v>
      </c>
      <c r="U6" s="138">
        <v>8.2924528301886795</v>
      </c>
      <c r="V6" s="138">
        <v>6</v>
      </c>
      <c r="W6" s="138">
        <v>9</v>
      </c>
      <c r="X6" s="138">
        <v>0.87251122118122504</v>
      </c>
    </row>
    <row r="7" spans="1:27" x14ac:dyDescent="0.3">
      <c r="A7" s="112">
        <v>0</v>
      </c>
      <c r="B7" s="113">
        <v>52</v>
      </c>
      <c r="C7" s="113" t="s">
        <v>276</v>
      </c>
      <c r="D7" s="11">
        <v>2</v>
      </c>
      <c r="E7" s="11">
        <v>3</v>
      </c>
      <c r="F7" s="11">
        <v>1</v>
      </c>
      <c r="G7" s="114">
        <f t="shared" si="0"/>
        <v>4</v>
      </c>
      <c r="H7" s="11">
        <v>4</v>
      </c>
      <c r="I7" s="114">
        <f t="shared" si="1"/>
        <v>1</v>
      </c>
      <c r="J7" s="11">
        <v>1</v>
      </c>
      <c r="K7" s="11">
        <v>1</v>
      </c>
      <c r="L7" s="11">
        <v>3</v>
      </c>
      <c r="M7" s="11">
        <v>2</v>
      </c>
      <c r="N7" s="115">
        <f t="shared" si="2"/>
        <v>22</v>
      </c>
      <c r="O7" s="116">
        <f t="shared" si="3"/>
        <v>9</v>
      </c>
      <c r="P7" s="117">
        <f t="shared" si="4"/>
        <v>13</v>
      </c>
      <c r="Q7" s="118">
        <f t="shared" si="5"/>
        <v>8</v>
      </c>
    </row>
    <row r="8" spans="1:27" x14ac:dyDescent="0.3">
      <c r="A8" s="112">
        <v>1</v>
      </c>
      <c r="B8" s="113">
        <v>51</v>
      </c>
      <c r="C8" s="113" t="s">
        <v>276</v>
      </c>
      <c r="D8" s="11">
        <v>1</v>
      </c>
      <c r="E8" s="11">
        <v>1</v>
      </c>
      <c r="F8" s="11">
        <v>1</v>
      </c>
      <c r="G8" s="114">
        <f t="shared" si="0"/>
        <v>4</v>
      </c>
      <c r="H8" s="11">
        <v>1</v>
      </c>
      <c r="I8" s="114">
        <f t="shared" si="1"/>
        <v>4</v>
      </c>
      <c r="J8" s="11">
        <v>1</v>
      </c>
      <c r="K8" s="11">
        <v>2</v>
      </c>
      <c r="L8" s="11">
        <v>4</v>
      </c>
      <c r="M8" s="11">
        <v>4</v>
      </c>
      <c r="N8" s="115">
        <f t="shared" si="2"/>
        <v>23</v>
      </c>
      <c r="O8" s="116">
        <f t="shared" si="3"/>
        <v>9</v>
      </c>
      <c r="P8" s="117">
        <f t="shared" si="4"/>
        <v>14</v>
      </c>
      <c r="Q8" s="118">
        <f t="shared" si="5"/>
        <v>12</v>
      </c>
      <c r="S8" s="139" t="s">
        <v>310</v>
      </c>
      <c r="T8" s="140" t="s">
        <v>439</v>
      </c>
      <c r="U8" s="140"/>
      <c r="V8" s="140"/>
      <c r="W8" s="140"/>
      <c r="X8" s="140"/>
    </row>
    <row r="9" spans="1:27" x14ac:dyDescent="0.3">
      <c r="A9" s="112">
        <v>1</v>
      </c>
      <c r="B9" s="113">
        <v>51</v>
      </c>
      <c r="C9" s="113" t="s">
        <v>276</v>
      </c>
      <c r="D9" s="11">
        <v>2</v>
      </c>
      <c r="E9" s="11">
        <v>3</v>
      </c>
      <c r="F9" s="11">
        <v>1</v>
      </c>
      <c r="G9" s="114">
        <f t="shared" si="0"/>
        <v>4</v>
      </c>
      <c r="H9" s="11">
        <v>1</v>
      </c>
      <c r="I9" s="114">
        <f t="shared" si="1"/>
        <v>4</v>
      </c>
      <c r="J9" s="11">
        <v>1</v>
      </c>
      <c r="K9" s="11">
        <v>1</v>
      </c>
      <c r="L9" s="11">
        <v>2</v>
      </c>
      <c r="M9" s="11">
        <v>1</v>
      </c>
      <c r="N9" s="115">
        <f t="shared" si="2"/>
        <v>20</v>
      </c>
      <c r="O9" s="116">
        <f t="shared" si="3"/>
        <v>9</v>
      </c>
      <c r="P9" s="117">
        <f t="shared" si="4"/>
        <v>11</v>
      </c>
      <c r="Q9" s="118">
        <f t="shared" si="5"/>
        <v>6</v>
      </c>
      <c r="S9" s="139"/>
      <c r="T9" s="141" t="s">
        <v>435</v>
      </c>
      <c r="U9" s="141" t="s">
        <v>436</v>
      </c>
      <c r="V9" s="141" t="s">
        <v>437</v>
      </c>
      <c r="W9" s="141" t="s">
        <v>438</v>
      </c>
      <c r="X9" s="141" t="s">
        <v>346</v>
      </c>
    </row>
    <row r="10" spans="1:27" x14ac:dyDescent="0.3">
      <c r="A10" s="112">
        <v>1</v>
      </c>
      <c r="B10" s="113">
        <v>51</v>
      </c>
      <c r="C10" s="113" t="s">
        <v>276</v>
      </c>
      <c r="D10" s="11">
        <v>1</v>
      </c>
      <c r="E10" s="11">
        <v>1</v>
      </c>
      <c r="F10" s="11">
        <v>2</v>
      </c>
      <c r="G10" s="114">
        <f t="shared" si="0"/>
        <v>3</v>
      </c>
      <c r="H10" s="11">
        <v>2</v>
      </c>
      <c r="I10" s="114">
        <f t="shared" si="1"/>
        <v>3</v>
      </c>
      <c r="J10" s="11">
        <v>1</v>
      </c>
      <c r="K10" s="11">
        <v>1</v>
      </c>
      <c r="L10" s="11">
        <v>2</v>
      </c>
      <c r="M10" s="11">
        <v>1</v>
      </c>
      <c r="N10" s="115">
        <f t="shared" si="2"/>
        <v>17</v>
      </c>
      <c r="O10" s="116">
        <f t="shared" si="3"/>
        <v>8</v>
      </c>
      <c r="P10" s="117">
        <f t="shared" si="4"/>
        <v>9</v>
      </c>
      <c r="Q10" s="118">
        <f t="shared" si="5"/>
        <v>7</v>
      </c>
      <c r="S10" s="142" t="s">
        <v>424</v>
      </c>
      <c r="T10" s="143">
        <v>106</v>
      </c>
      <c r="U10" s="144">
        <v>12.896226415094301</v>
      </c>
      <c r="V10" s="145">
        <v>7</v>
      </c>
      <c r="W10" s="144">
        <v>26</v>
      </c>
      <c r="X10" s="145">
        <v>3.49674473184368</v>
      </c>
    </row>
    <row r="11" spans="1:27" x14ac:dyDescent="0.3">
      <c r="A11" s="112">
        <v>0</v>
      </c>
      <c r="B11" s="113">
        <v>50</v>
      </c>
      <c r="C11" s="113" t="s">
        <v>276</v>
      </c>
      <c r="D11" s="11">
        <v>1</v>
      </c>
      <c r="E11" s="11">
        <v>3</v>
      </c>
      <c r="F11" s="11">
        <v>1</v>
      </c>
      <c r="G11" s="114">
        <f t="shared" si="0"/>
        <v>4</v>
      </c>
      <c r="H11" s="11">
        <v>3</v>
      </c>
      <c r="I11" s="114">
        <f t="shared" si="1"/>
        <v>2</v>
      </c>
      <c r="J11" s="11">
        <v>2</v>
      </c>
      <c r="K11" s="11">
        <v>1</v>
      </c>
      <c r="L11" s="11">
        <v>2</v>
      </c>
      <c r="M11" s="11">
        <v>2</v>
      </c>
      <c r="N11" s="115">
        <f t="shared" si="2"/>
        <v>21</v>
      </c>
      <c r="O11" s="116">
        <f t="shared" si="3"/>
        <v>9</v>
      </c>
      <c r="P11" s="117">
        <f t="shared" si="4"/>
        <v>12</v>
      </c>
      <c r="Q11" s="118">
        <f t="shared" si="5"/>
        <v>8</v>
      </c>
    </row>
    <row r="12" spans="1:27" x14ac:dyDescent="0.3">
      <c r="A12" s="112">
        <v>0</v>
      </c>
      <c r="B12" s="113">
        <v>50</v>
      </c>
      <c r="C12" s="113" t="s">
        <v>276</v>
      </c>
      <c r="D12" s="11">
        <v>1</v>
      </c>
      <c r="E12" s="11">
        <v>1</v>
      </c>
      <c r="F12" s="11">
        <v>2</v>
      </c>
      <c r="G12" s="114">
        <f t="shared" si="0"/>
        <v>3</v>
      </c>
      <c r="H12" s="11">
        <v>1</v>
      </c>
      <c r="I12" s="114">
        <f t="shared" si="1"/>
        <v>4</v>
      </c>
      <c r="J12" s="11">
        <v>1</v>
      </c>
      <c r="K12" s="11">
        <v>1</v>
      </c>
      <c r="L12" s="11">
        <v>1</v>
      </c>
      <c r="M12" s="11">
        <v>3</v>
      </c>
      <c r="N12" s="115">
        <f t="shared" si="2"/>
        <v>18</v>
      </c>
      <c r="O12" s="116">
        <f t="shared" si="3"/>
        <v>8</v>
      </c>
      <c r="P12" s="117">
        <f t="shared" si="4"/>
        <v>10</v>
      </c>
      <c r="Q12" s="118">
        <f t="shared" si="5"/>
        <v>8</v>
      </c>
      <c r="S12" s="146" t="s">
        <v>310</v>
      </c>
      <c r="T12" s="147" t="s">
        <v>440</v>
      </c>
      <c r="U12" s="147"/>
      <c r="V12" s="147"/>
      <c r="W12" s="147"/>
      <c r="X12" s="147"/>
    </row>
    <row r="13" spans="1:27" x14ac:dyDescent="0.3">
      <c r="A13" s="112">
        <v>0</v>
      </c>
      <c r="B13" s="113">
        <v>50</v>
      </c>
      <c r="C13" s="113" t="s">
        <v>276</v>
      </c>
      <c r="D13" s="11">
        <v>3</v>
      </c>
      <c r="E13" s="11">
        <v>3</v>
      </c>
      <c r="F13" s="11">
        <v>4</v>
      </c>
      <c r="G13" s="114">
        <f t="shared" si="0"/>
        <v>1</v>
      </c>
      <c r="H13" s="11">
        <v>2</v>
      </c>
      <c r="I13" s="114">
        <f t="shared" si="1"/>
        <v>3</v>
      </c>
      <c r="J13" s="11">
        <v>2</v>
      </c>
      <c r="K13" s="11">
        <v>3</v>
      </c>
      <c r="L13" s="11">
        <v>4</v>
      </c>
      <c r="M13" s="11">
        <v>3</v>
      </c>
      <c r="N13" s="115">
        <f t="shared" si="2"/>
        <v>28</v>
      </c>
      <c r="O13" s="116">
        <f t="shared" si="3"/>
        <v>6</v>
      </c>
      <c r="P13" s="117">
        <f t="shared" si="4"/>
        <v>22</v>
      </c>
      <c r="Q13" s="118">
        <f t="shared" si="5"/>
        <v>16</v>
      </c>
      <c r="S13" s="146"/>
      <c r="T13" s="148" t="s">
        <v>435</v>
      </c>
      <c r="U13" s="148" t="s">
        <v>436</v>
      </c>
      <c r="V13" s="148" t="s">
        <v>437</v>
      </c>
      <c r="W13" s="148" t="s">
        <v>438</v>
      </c>
      <c r="X13" s="148" t="s">
        <v>346</v>
      </c>
    </row>
    <row r="14" spans="1:27" x14ac:dyDescent="0.3">
      <c r="A14" s="112">
        <v>0</v>
      </c>
      <c r="B14" s="113">
        <v>49</v>
      </c>
      <c r="C14" s="113" t="s">
        <v>276</v>
      </c>
      <c r="D14" s="11">
        <v>1</v>
      </c>
      <c r="E14" s="11">
        <v>3</v>
      </c>
      <c r="F14" s="11">
        <v>2</v>
      </c>
      <c r="G14" s="114">
        <f t="shared" si="0"/>
        <v>3</v>
      </c>
      <c r="H14" s="11">
        <v>2</v>
      </c>
      <c r="I14" s="114">
        <f t="shared" si="1"/>
        <v>3</v>
      </c>
      <c r="J14" s="11">
        <v>1</v>
      </c>
      <c r="K14" s="11">
        <v>2</v>
      </c>
      <c r="L14" s="11">
        <v>2</v>
      </c>
      <c r="M14" s="11">
        <v>1</v>
      </c>
      <c r="N14" s="115">
        <f t="shared" si="2"/>
        <v>20</v>
      </c>
      <c r="O14" s="116">
        <f t="shared" si="3"/>
        <v>8</v>
      </c>
      <c r="P14" s="117">
        <f t="shared" si="4"/>
        <v>12</v>
      </c>
      <c r="Q14" s="118">
        <f t="shared" si="5"/>
        <v>8</v>
      </c>
      <c r="S14" s="149" t="s">
        <v>425</v>
      </c>
      <c r="T14" s="150">
        <v>106</v>
      </c>
      <c r="U14" s="151">
        <v>8.1886792452830193</v>
      </c>
      <c r="V14" s="151">
        <v>5</v>
      </c>
      <c r="W14" s="152">
        <v>18</v>
      </c>
      <c r="X14" s="151">
        <v>2.8388904859776898</v>
      </c>
    </row>
    <row r="15" spans="1:27" x14ac:dyDescent="0.3">
      <c r="A15" s="112">
        <v>0</v>
      </c>
      <c r="B15" s="113">
        <v>49</v>
      </c>
      <c r="C15" s="113" t="s">
        <v>276</v>
      </c>
      <c r="D15" s="11">
        <v>3</v>
      </c>
      <c r="E15" s="11">
        <v>4</v>
      </c>
      <c r="F15" s="11">
        <v>4</v>
      </c>
      <c r="G15" s="114">
        <f t="shared" si="0"/>
        <v>1</v>
      </c>
      <c r="H15" s="11">
        <v>3</v>
      </c>
      <c r="I15" s="114">
        <f t="shared" si="1"/>
        <v>2</v>
      </c>
      <c r="J15" s="11">
        <v>3</v>
      </c>
      <c r="K15" s="11">
        <v>2</v>
      </c>
      <c r="L15" s="11">
        <v>2</v>
      </c>
      <c r="M15" s="11">
        <v>2</v>
      </c>
      <c r="N15" s="115">
        <f t="shared" si="2"/>
        <v>26</v>
      </c>
      <c r="O15" s="116">
        <f t="shared" si="3"/>
        <v>6</v>
      </c>
      <c r="P15" s="117">
        <f t="shared" si="4"/>
        <v>20</v>
      </c>
      <c r="Q15" s="118">
        <f t="shared" si="5"/>
        <v>13</v>
      </c>
    </row>
    <row r="16" spans="1:27" x14ac:dyDescent="0.3">
      <c r="A16" s="112">
        <v>0</v>
      </c>
      <c r="B16" s="113">
        <v>48</v>
      </c>
      <c r="C16" s="113" t="s">
        <v>276</v>
      </c>
      <c r="D16" s="11">
        <v>2</v>
      </c>
      <c r="E16" s="11">
        <v>3</v>
      </c>
      <c r="F16" s="11">
        <v>4</v>
      </c>
      <c r="G16" s="114">
        <f t="shared" si="0"/>
        <v>1</v>
      </c>
      <c r="H16" s="11">
        <v>3</v>
      </c>
      <c r="I16" s="114">
        <f t="shared" si="1"/>
        <v>2</v>
      </c>
      <c r="J16" s="11">
        <v>2</v>
      </c>
      <c r="K16" s="11">
        <v>3</v>
      </c>
      <c r="L16" s="11">
        <v>4</v>
      </c>
      <c r="M16" s="11">
        <v>3</v>
      </c>
      <c r="N16" s="115">
        <f t="shared" si="2"/>
        <v>27</v>
      </c>
      <c r="O16" s="116">
        <f t="shared" si="3"/>
        <v>6</v>
      </c>
      <c r="P16" s="117">
        <f t="shared" si="4"/>
        <v>21</v>
      </c>
      <c r="Q16" s="118">
        <f t="shared" si="5"/>
        <v>16</v>
      </c>
      <c r="S16" s="132" t="s">
        <v>441</v>
      </c>
      <c r="AA16" s="153" t="s">
        <v>426</v>
      </c>
    </row>
    <row r="17" spans="1:33" x14ac:dyDescent="0.3">
      <c r="A17" s="112">
        <v>0</v>
      </c>
      <c r="B17" s="113">
        <v>48</v>
      </c>
      <c r="C17" s="113" t="s">
        <v>276</v>
      </c>
      <c r="D17" s="11">
        <v>1</v>
      </c>
      <c r="E17" s="11">
        <v>1</v>
      </c>
      <c r="F17" s="11">
        <v>1</v>
      </c>
      <c r="G17" s="114">
        <f t="shared" si="0"/>
        <v>4</v>
      </c>
      <c r="H17" s="11">
        <v>2</v>
      </c>
      <c r="I17" s="114">
        <f t="shared" si="1"/>
        <v>3</v>
      </c>
      <c r="J17" s="11">
        <v>1</v>
      </c>
      <c r="K17" s="11">
        <v>1</v>
      </c>
      <c r="L17" s="11">
        <v>1</v>
      </c>
      <c r="M17" s="11">
        <v>1</v>
      </c>
      <c r="N17" s="115">
        <f t="shared" si="2"/>
        <v>16</v>
      </c>
      <c r="O17" s="116">
        <f t="shared" si="3"/>
        <v>9</v>
      </c>
      <c r="P17" s="117">
        <f t="shared" si="4"/>
        <v>7</v>
      </c>
      <c r="Q17" s="118">
        <f t="shared" si="5"/>
        <v>5</v>
      </c>
      <c r="AA17" s="154" t="s">
        <v>423</v>
      </c>
      <c r="AB17" s="154" t="s">
        <v>427</v>
      </c>
      <c r="AC17" s="154" t="s">
        <v>428</v>
      </c>
    </row>
    <row r="18" spans="1:33" x14ac:dyDescent="0.3">
      <c r="A18" s="112">
        <v>0</v>
      </c>
      <c r="B18" s="113">
        <v>47</v>
      </c>
      <c r="C18" s="113" t="s">
        <v>276</v>
      </c>
      <c r="D18" s="11">
        <v>1</v>
      </c>
      <c r="E18" s="11">
        <v>1</v>
      </c>
      <c r="F18" s="11">
        <v>1</v>
      </c>
      <c r="G18" s="114">
        <f t="shared" si="0"/>
        <v>4</v>
      </c>
      <c r="H18" s="11">
        <v>4</v>
      </c>
      <c r="I18" s="114">
        <f t="shared" si="1"/>
        <v>1</v>
      </c>
      <c r="J18" s="11">
        <v>2</v>
      </c>
      <c r="K18" s="11">
        <v>1</v>
      </c>
      <c r="L18" s="11">
        <v>1</v>
      </c>
      <c r="M18" s="11">
        <v>1</v>
      </c>
      <c r="N18" s="115">
        <f t="shared" si="2"/>
        <v>17</v>
      </c>
      <c r="O18" s="116">
        <f t="shared" si="3"/>
        <v>9</v>
      </c>
      <c r="P18" s="117">
        <f t="shared" si="4"/>
        <v>8</v>
      </c>
      <c r="Q18" s="118">
        <f t="shared" si="5"/>
        <v>6</v>
      </c>
      <c r="S18" s="133" t="s">
        <v>442</v>
      </c>
      <c r="T18" s="134" t="s">
        <v>443</v>
      </c>
      <c r="U18" s="134"/>
      <c r="V18" s="134"/>
      <c r="W18" s="134"/>
      <c r="X18" s="134"/>
      <c r="Y18" s="134"/>
      <c r="AA18" s="154">
        <v>6</v>
      </c>
      <c r="AB18" s="155">
        <f>((AA18-$V$21)/$Y$21)*10+50</f>
        <v>24.060876316415673</v>
      </c>
      <c r="AC18" s="155">
        <f>((AA18-$V$20)/$Y$20)*10+50</f>
        <v>23.794112387250117</v>
      </c>
    </row>
    <row r="19" spans="1:33" x14ac:dyDescent="0.3">
      <c r="A19" s="112">
        <v>0</v>
      </c>
      <c r="B19" s="113">
        <v>47</v>
      </c>
      <c r="C19" s="113" t="s">
        <v>276</v>
      </c>
      <c r="D19" s="11">
        <v>2</v>
      </c>
      <c r="E19" s="11">
        <v>4</v>
      </c>
      <c r="F19" s="11">
        <v>1</v>
      </c>
      <c r="G19" s="114">
        <f t="shared" si="0"/>
        <v>4</v>
      </c>
      <c r="H19" s="11">
        <v>1</v>
      </c>
      <c r="I19" s="114">
        <f t="shared" si="1"/>
        <v>4</v>
      </c>
      <c r="J19" s="11">
        <v>1</v>
      </c>
      <c r="K19" s="11">
        <v>1</v>
      </c>
      <c r="L19" s="11">
        <v>1</v>
      </c>
      <c r="M19" s="11">
        <v>1</v>
      </c>
      <c r="N19" s="115">
        <f t="shared" si="2"/>
        <v>20</v>
      </c>
      <c r="O19" s="116">
        <f t="shared" si="3"/>
        <v>9</v>
      </c>
      <c r="P19" s="117">
        <f t="shared" si="4"/>
        <v>11</v>
      </c>
      <c r="Q19" s="118">
        <f t="shared" si="5"/>
        <v>5</v>
      </c>
      <c r="S19" s="133"/>
      <c r="T19" s="135" t="s">
        <v>15</v>
      </c>
      <c r="U19" s="135" t="s">
        <v>435</v>
      </c>
      <c r="V19" s="135" t="s">
        <v>436</v>
      </c>
      <c r="W19" s="135" t="s">
        <v>437</v>
      </c>
      <c r="X19" s="135" t="s">
        <v>438</v>
      </c>
      <c r="Y19" s="135" t="s">
        <v>346</v>
      </c>
      <c r="AA19" s="154">
        <v>7</v>
      </c>
      <c r="AB19" s="155">
        <f>((AA19-$V$21)/$Y$21)*10+50</f>
        <v>35.250302219138312</v>
      </c>
      <c r="AC19" s="155">
        <f>((AA19-$V$20)/$Y$20)*10+50</f>
        <v>35.259188217828168</v>
      </c>
    </row>
    <row r="20" spans="1:33" x14ac:dyDescent="0.3">
      <c r="A20" s="112">
        <v>0</v>
      </c>
      <c r="B20" s="113">
        <v>47</v>
      </c>
      <c r="C20" s="113" t="s">
        <v>276</v>
      </c>
      <c r="D20" s="11">
        <v>4</v>
      </c>
      <c r="E20" s="11">
        <v>3</v>
      </c>
      <c r="F20" s="11">
        <v>1</v>
      </c>
      <c r="G20" s="114">
        <f t="shared" si="0"/>
        <v>4</v>
      </c>
      <c r="H20" s="11">
        <v>1</v>
      </c>
      <c r="I20" s="114">
        <f t="shared" si="1"/>
        <v>4</v>
      </c>
      <c r="J20" s="11">
        <v>3</v>
      </c>
      <c r="K20" s="11">
        <v>1</v>
      </c>
      <c r="L20" s="11">
        <v>4</v>
      </c>
      <c r="M20" s="11">
        <v>1</v>
      </c>
      <c r="N20" s="115">
        <f t="shared" si="2"/>
        <v>26</v>
      </c>
      <c r="O20" s="116">
        <f t="shared" si="3"/>
        <v>9</v>
      </c>
      <c r="P20" s="117">
        <f t="shared" si="4"/>
        <v>17</v>
      </c>
      <c r="Q20" s="118">
        <f t="shared" si="5"/>
        <v>10</v>
      </c>
      <c r="S20" s="136" t="s">
        <v>444</v>
      </c>
      <c r="T20" s="156">
        <v>0</v>
      </c>
      <c r="U20" s="137">
        <v>84</v>
      </c>
      <c r="V20" s="138">
        <v>8.28571428571429</v>
      </c>
      <c r="W20" s="138">
        <v>6</v>
      </c>
      <c r="X20" s="138">
        <v>9</v>
      </c>
      <c r="Y20" s="138">
        <v>0.872214030484595</v>
      </c>
      <c r="AA20" s="154">
        <v>8</v>
      </c>
      <c r="AB20" s="155">
        <f>((AA20-$V$21)/$Y$21)*10+50</f>
        <v>46.439728121860952</v>
      </c>
      <c r="AC20" s="155">
        <f>((AA20-$V$20)/$Y$20)*10+50</f>
        <v>46.724264048406219</v>
      </c>
    </row>
    <row r="21" spans="1:33" x14ac:dyDescent="0.3">
      <c r="A21" s="112">
        <v>1</v>
      </c>
      <c r="B21" s="113">
        <v>47</v>
      </c>
      <c r="C21" s="113" t="s">
        <v>276</v>
      </c>
      <c r="D21" s="11">
        <v>1</v>
      </c>
      <c r="E21" s="11">
        <v>3</v>
      </c>
      <c r="F21" s="11">
        <v>3</v>
      </c>
      <c r="G21" s="114">
        <f t="shared" si="0"/>
        <v>2</v>
      </c>
      <c r="H21" s="11">
        <v>3</v>
      </c>
      <c r="I21" s="114">
        <f t="shared" si="1"/>
        <v>2</v>
      </c>
      <c r="J21" s="11">
        <v>2</v>
      </c>
      <c r="K21" s="11">
        <v>2</v>
      </c>
      <c r="L21" s="11">
        <v>2</v>
      </c>
      <c r="M21" s="11">
        <v>3</v>
      </c>
      <c r="N21" s="115">
        <f t="shared" si="2"/>
        <v>23</v>
      </c>
      <c r="O21" s="116">
        <f t="shared" si="3"/>
        <v>7</v>
      </c>
      <c r="P21" s="117">
        <f t="shared" si="4"/>
        <v>16</v>
      </c>
      <c r="Q21" s="118">
        <f t="shared" si="5"/>
        <v>12</v>
      </c>
      <c r="S21" s="136" t="s">
        <v>444</v>
      </c>
      <c r="T21" s="156">
        <v>1</v>
      </c>
      <c r="U21" s="137">
        <v>22</v>
      </c>
      <c r="V21" s="138">
        <v>8.3181818181818201</v>
      </c>
      <c r="W21" s="138">
        <v>6</v>
      </c>
      <c r="X21" s="138">
        <v>9</v>
      </c>
      <c r="Y21" s="138">
        <v>0.89370090002265201</v>
      </c>
      <c r="AA21" s="154">
        <v>9</v>
      </c>
      <c r="AB21" s="155">
        <f>((AA21-$V$21)/$Y$21)*10+50</f>
        <v>57.629154024583599</v>
      </c>
      <c r="AC21" s="155">
        <f>((AA21-$V$20)/$Y$20)*10+50</f>
        <v>58.189339878984271</v>
      </c>
    </row>
    <row r="22" spans="1:33" x14ac:dyDescent="0.3">
      <c r="A22" s="112">
        <v>0</v>
      </c>
      <c r="B22" s="113">
        <v>47</v>
      </c>
      <c r="C22" s="113" t="s">
        <v>276</v>
      </c>
      <c r="D22" s="11">
        <v>2</v>
      </c>
      <c r="E22" s="11">
        <v>4</v>
      </c>
      <c r="F22" s="11">
        <v>1</v>
      </c>
      <c r="G22" s="114">
        <f t="shared" si="0"/>
        <v>4</v>
      </c>
      <c r="H22" s="11">
        <v>3</v>
      </c>
      <c r="I22" s="114">
        <f t="shared" si="1"/>
        <v>2</v>
      </c>
      <c r="J22" s="11">
        <v>1</v>
      </c>
      <c r="K22" s="11">
        <v>2</v>
      </c>
      <c r="L22" s="11">
        <v>2</v>
      </c>
      <c r="M22" s="11">
        <v>1</v>
      </c>
      <c r="N22" s="115">
        <f t="shared" si="2"/>
        <v>22</v>
      </c>
      <c r="O22" s="116">
        <f t="shared" si="3"/>
        <v>9</v>
      </c>
      <c r="P22" s="117">
        <f t="shared" si="4"/>
        <v>13</v>
      </c>
      <c r="Q22" s="118">
        <f t="shared" si="5"/>
        <v>7</v>
      </c>
      <c r="AE22" s="11" t="s">
        <v>445</v>
      </c>
    </row>
    <row r="23" spans="1:33" x14ac:dyDescent="0.3">
      <c r="A23" s="112">
        <v>0</v>
      </c>
      <c r="B23" s="113">
        <v>46</v>
      </c>
      <c r="C23" s="113" t="s">
        <v>276</v>
      </c>
      <c r="D23" s="11">
        <v>3</v>
      </c>
      <c r="E23" s="11">
        <v>3</v>
      </c>
      <c r="F23" s="11">
        <v>2</v>
      </c>
      <c r="G23" s="114">
        <f t="shared" si="0"/>
        <v>3</v>
      </c>
      <c r="H23" s="11">
        <v>4</v>
      </c>
      <c r="I23" s="114">
        <f t="shared" si="1"/>
        <v>1</v>
      </c>
      <c r="J23" s="11">
        <v>1</v>
      </c>
      <c r="K23" s="11">
        <v>1</v>
      </c>
      <c r="L23" s="11">
        <v>3</v>
      </c>
      <c r="M23" s="11">
        <v>2</v>
      </c>
      <c r="N23" s="115">
        <f t="shared" si="2"/>
        <v>23</v>
      </c>
      <c r="O23" s="116">
        <f t="shared" si="3"/>
        <v>8</v>
      </c>
      <c r="P23" s="117">
        <f t="shared" si="4"/>
        <v>15</v>
      </c>
      <c r="Q23" s="118">
        <f t="shared" si="5"/>
        <v>9</v>
      </c>
      <c r="S23" s="139" t="s">
        <v>442</v>
      </c>
      <c r="T23" s="140" t="s">
        <v>443</v>
      </c>
      <c r="U23" s="140"/>
      <c r="V23" s="140"/>
      <c r="W23" s="140"/>
      <c r="X23" s="140"/>
      <c r="Y23" s="140"/>
      <c r="AA23" s="124" t="s">
        <v>424</v>
      </c>
      <c r="AB23" s="124" t="s">
        <v>427</v>
      </c>
      <c r="AC23" s="124" t="s">
        <v>428</v>
      </c>
      <c r="AE23" s="124" t="s">
        <v>424</v>
      </c>
      <c r="AF23" s="124" t="s">
        <v>427</v>
      </c>
      <c r="AG23" s="124" t="s">
        <v>428</v>
      </c>
    </row>
    <row r="24" spans="1:33" x14ac:dyDescent="0.3">
      <c r="A24" s="112">
        <v>0</v>
      </c>
      <c r="B24" s="113">
        <v>46</v>
      </c>
      <c r="C24" s="113" t="s">
        <v>276</v>
      </c>
      <c r="D24" s="11">
        <v>1</v>
      </c>
      <c r="E24" s="11">
        <v>3</v>
      </c>
      <c r="F24" s="11">
        <v>2</v>
      </c>
      <c r="G24" s="114">
        <f t="shared" si="0"/>
        <v>3</v>
      </c>
      <c r="H24" s="11">
        <v>4</v>
      </c>
      <c r="I24" s="114">
        <f t="shared" si="1"/>
        <v>1</v>
      </c>
      <c r="J24" s="11">
        <v>2</v>
      </c>
      <c r="K24" s="11">
        <v>1</v>
      </c>
      <c r="L24" s="11">
        <v>2</v>
      </c>
      <c r="M24" s="11">
        <v>1</v>
      </c>
      <c r="N24" s="115">
        <f t="shared" si="2"/>
        <v>20</v>
      </c>
      <c r="O24" s="116">
        <f t="shared" si="3"/>
        <v>8</v>
      </c>
      <c r="P24" s="117">
        <f t="shared" si="4"/>
        <v>12</v>
      </c>
      <c r="Q24" s="118">
        <f t="shared" si="5"/>
        <v>8</v>
      </c>
      <c r="S24" s="139"/>
      <c r="T24" s="141" t="s">
        <v>15</v>
      </c>
      <c r="U24" s="141" t="s">
        <v>435</v>
      </c>
      <c r="V24" s="141" t="s">
        <v>436</v>
      </c>
      <c r="W24" s="141" t="s">
        <v>437</v>
      </c>
      <c r="X24" s="141" t="s">
        <v>438</v>
      </c>
      <c r="Y24" s="141" t="s">
        <v>346</v>
      </c>
      <c r="AA24" s="124">
        <v>7</v>
      </c>
      <c r="AB24" s="157">
        <f>((AA24-$V$26)/$Y$26)*10+50</f>
        <v>30.898000737688676</v>
      </c>
      <c r="AC24" s="157">
        <f>((AA24-V25)/Y25)*10+50</f>
        <v>33.963040105992988</v>
      </c>
      <c r="AE24" s="124">
        <v>7</v>
      </c>
      <c r="AF24" s="157">
        <f t="shared" ref="AF24:AF43" si="6">((AE24-$V$26)/$Y$26)*10+50</f>
        <v>30.898000737688676</v>
      </c>
      <c r="AG24" s="157">
        <f>((AE24-Z25)/AC25)*10+50</f>
        <v>51.905834242118722</v>
      </c>
    </row>
    <row r="25" spans="1:33" x14ac:dyDescent="0.3">
      <c r="A25" s="112">
        <v>1</v>
      </c>
      <c r="B25" s="113">
        <v>46</v>
      </c>
      <c r="C25" s="113" t="s">
        <v>276</v>
      </c>
      <c r="D25" s="11">
        <v>1</v>
      </c>
      <c r="E25" s="11">
        <v>4</v>
      </c>
      <c r="F25" s="11">
        <v>3</v>
      </c>
      <c r="G25" s="114">
        <f t="shared" si="0"/>
        <v>2</v>
      </c>
      <c r="H25" s="11">
        <v>2</v>
      </c>
      <c r="I25" s="114">
        <f t="shared" si="1"/>
        <v>3</v>
      </c>
      <c r="J25" s="11">
        <v>2</v>
      </c>
      <c r="K25" s="11">
        <v>2</v>
      </c>
      <c r="L25" s="11">
        <v>2</v>
      </c>
      <c r="M25" s="11">
        <v>1</v>
      </c>
      <c r="N25" s="115">
        <f t="shared" si="2"/>
        <v>22</v>
      </c>
      <c r="O25" s="116">
        <f t="shared" si="3"/>
        <v>7</v>
      </c>
      <c r="P25" s="117">
        <f t="shared" si="4"/>
        <v>15</v>
      </c>
      <c r="Q25" s="118">
        <f t="shared" si="5"/>
        <v>10</v>
      </c>
      <c r="S25" s="142" t="s">
        <v>424</v>
      </c>
      <c r="T25" s="158">
        <v>0</v>
      </c>
      <c r="U25" s="143">
        <v>74</v>
      </c>
      <c r="V25" s="144">
        <v>12.7972972972973</v>
      </c>
      <c r="W25" s="145">
        <v>7</v>
      </c>
      <c r="X25" s="144">
        <v>26</v>
      </c>
      <c r="Y25" s="145">
        <v>3.6149602765195801</v>
      </c>
      <c r="AA25" s="124">
        <v>8</v>
      </c>
      <c r="AB25" s="157">
        <f>((AA25-V26)/Y26)*10+50</f>
        <v>33.848716070891243</v>
      </c>
      <c r="AC25" s="157">
        <f>((AA25-V25)/Y25)*10+50</f>
        <v>36.729322232231958</v>
      </c>
      <c r="AE25" s="124">
        <v>8</v>
      </c>
      <c r="AF25" s="157">
        <f t="shared" si="6"/>
        <v>33.848716070891243</v>
      </c>
      <c r="AG25" s="157">
        <f t="shared" ref="AG25:AG43" si="7">((AE25-$V$25)/$Y$25)*10+50</f>
        <v>36.729322232231958</v>
      </c>
    </row>
    <row r="26" spans="1:33" x14ac:dyDescent="0.3">
      <c r="A26" s="112">
        <v>0</v>
      </c>
      <c r="B26" s="113">
        <v>46</v>
      </c>
      <c r="C26" s="113" t="s">
        <v>276</v>
      </c>
      <c r="D26" s="11">
        <v>3</v>
      </c>
      <c r="E26" s="11">
        <v>2</v>
      </c>
      <c r="F26" s="11">
        <v>1</v>
      </c>
      <c r="G26" s="114">
        <f t="shared" si="0"/>
        <v>4</v>
      </c>
      <c r="H26" s="11">
        <v>2</v>
      </c>
      <c r="I26" s="114">
        <f t="shared" si="1"/>
        <v>3</v>
      </c>
      <c r="J26" s="11">
        <v>1</v>
      </c>
      <c r="K26" s="11">
        <v>1</v>
      </c>
      <c r="L26" s="11">
        <v>1</v>
      </c>
      <c r="M26" s="11">
        <v>1</v>
      </c>
      <c r="N26" s="115">
        <f t="shared" si="2"/>
        <v>19</v>
      </c>
      <c r="O26" s="116">
        <f t="shared" si="3"/>
        <v>9</v>
      </c>
      <c r="P26" s="117">
        <f t="shared" si="4"/>
        <v>10</v>
      </c>
      <c r="Q26" s="118">
        <f t="shared" si="5"/>
        <v>5</v>
      </c>
      <c r="S26" s="142" t="s">
        <v>424</v>
      </c>
      <c r="T26" s="158">
        <v>1</v>
      </c>
      <c r="U26" s="143">
        <v>19</v>
      </c>
      <c r="V26" s="144">
        <v>13.473684210526301</v>
      </c>
      <c r="W26" s="145">
        <v>8</v>
      </c>
      <c r="X26" s="144">
        <v>20</v>
      </c>
      <c r="Y26" s="145">
        <v>3.3890087218770999</v>
      </c>
      <c r="AE26" s="124">
        <v>9</v>
      </c>
      <c r="AF26" s="157">
        <f t="shared" si="6"/>
        <v>36.799431404093816</v>
      </c>
      <c r="AG26" s="157">
        <f t="shared" si="7"/>
        <v>39.495604358470928</v>
      </c>
    </row>
    <row r="27" spans="1:33" x14ac:dyDescent="0.3">
      <c r="A27" s="112">
        <v>0</v>
      </c>
      <c r="B27" s="113">
        <v>45</v>
      </c>
      <c r="C27" s="113" t="s">
        <v>276</v>
      </c>
      <c r="D27" s="11">
        <v>3</v>
      </c>
      <c r="E27" s="11">
        <v>3</v>
      </c>
      <c r="F27" s="11">
        <v>2</v>
      </c>
      <c r="G27" s="114">
        <f t="shared" si="0"/>
        <v>3</v>
      </c>
      <c r="H27" s="11">
        <v>2</v>
      </c>
      <c r="I27" s="114">
        <f t="shared" si="1"/>
        <v>3</v>
      </c>
      <c r="J27" s="11">
        <v>2</v>
      </c>
      <c r="K27" s="11">
        <v>1</v>
      </c>
      <c r="L27" s="11">
        <v>2</v>
      </c>
      <c r="M27" s="11">
        <v>2</v>
      </c>
      <c r="N27" s="115">
        <f t="shared" si="2"/>
        <v>23</v>
      </c>
      <c r="O27" s="116">
        <f t="shared" si="3"/>
        <v>8</v>
      </c>
      <c r="P27" s="117">
        <f t="shared" si="4"/>
        <v>15</v>
      </c>
      <c r="Q27" s="118">
        <f t="shared" si="5"/>
        <v>9</v>
      </c>
      <c r="AE27" s="124">
        <v>10</v>
      </c>
      <c r="AF27" s="157">
        <f t="shared" si="6"/>
        <v>39.750146737296383</v>
      </c>
      <c r="AG27" s="157">
        <f t="shared" si="7"/>
        <v>42.261886484709898</v>
      </c>
    </row>
    <row r="28" spans="1:33" x14ac:dyDescent="0.3">
      <c r="A28" s="112">
        <v>0</v>
      </c>
      <c r="B28" s="113">
        <v>45</v>
      </c>
      <c r="C28" s="113" t="s">
        <v>276</v>
      </c>
      <c r="D28" s="11">
        <v>3</v>
      </c>
      <c r="E28" s="11">
        <v>1</v>
      </c>
      <c r="F28" s="11">
        <v>2</v>
      </c>
      <c r="G28" s="114">
        <f t="shared" si="0"/>
        <v>3</v>
      </c>
      <c r="H28" s="11">
        <v>3</v>
      </c>
      <c r="I28" s="114">
        <f t="shared" si="1"/>
        <v>2</v>
      </c>
      <c r="J28" s="11">
        <v>1</v>
      </c>
      <c r="K28" s="11">
        <v>2</v>
      </c>
      <c r="L28" s="11">
        <v>1</v>
      </c>
      <c r="M28" s="11">
        <v>1</v>
      </c>
      <c r="N28" s="115">
        <f t="shared" si="2"/>
        <v>19</v>
      </c>
      <c r="O28" s="116">
        <f t="shared" si="3"/>
        <v>8</v>
      </c>
      <c r="P28" s="117">
        <f t="shared" si="4"/>
        <v>11</v>
      </c>
      <c r="Q28" s="118">
        <f t="shared" si="5"/>
        <v>7</v>
      </c>
      <c r="S28" s="146" t="s">
        <v>442</v>
      </c>
      <c r="T28" s="147" t="s">
        <v>443</v>
      </c>
      <c r="U28" s="147"/>
      <c r="V28" s="147"/>
      <c r="W28" s="147"/>
      <c r="X28" s="147"/>
      <c r="Y28" s="147"/>
      <c r="AA28" s="126" t="s">
        <v>425</v>
      </c>
      <c r="AB28" s="126" t="s">
        <v>427</v>
      </c>
      <c r="AC28" s="126" t="s">
        <v>428</v>
      </c>
      <c r="AE28" s="124">
        <v>11</v>
      </c>
      <c r="AF28" s="157">
        <f t="shared" si="6"/>
        <v>42.70086207049895</v>
      </c>
      <c r="AG28" s="157">
        <f t="shared" si="7"/>
        <v>45.028168610948867</v>
      </c>
    </row>
    <row r="29" spans="1:33" x14ac:dyDescent="0.3">
      <c r="A29" s="112">
        <v>0</v>
      </c>
      <c r="B29" s="113">
        <v>45</v>
      </c>
      <c r="C29" s="113" t="s">
        <v>276</v>
      </c>
      <c r="D29" s="11">
        <v>3</v>
      </c>
      <c r="E29" s="11">
        <v>4</v>
      </c>
      <c r="F29" s="11">
        <v>2</v>
      </c>
      <c r="G29" s="114">
        <f t="shared" si="0"/>
        <v>3</v>
      </c>
      <c r="H29" s="11">
        <v>1</v>
      </c>
      <c r="I29" s="114">
        <f t="shared" si="1"/>
        <v>4</v>
      </c>
      <c r="J29" s="11">
        <v>1</v>
      </c>
      <c r="K29" s="11">
        <v>1</v>
      </c>
      <c r="L29" s="11">
        <v>1</v>
      </c>
      <c r="M29" s="11">
        <v>1</v>
      </c>
      <c r="N29" s="115">
        <f t="shared" si="2"/>
        <v>21</v>
      </c>
      <c r="O29" s="116">
        <f t="shared" si="3"/>
        <v>8</v>
      </c>
      <c r="P29" s="117">
        <f t="shared" si="4"/>
        <v>13</v>
      </c>
      <c r="Q29" s="118">
        <f t="shared" si="5"/>
        <v>6</v>
      </c>
      <c r="S29" s="146"/>
      <c r="T29" s="148" t="s">
        <v>15</v>
      </c>
      <c r="U29" s="148" t="s">
        <v>435</v>
      </c>
      <c r="V29" s="148" t="s">
        <v>436</v>
      </c>
      <c r="W29" s="148" t="s">
        <v>437</v>
      </c>
      <c r="X29" s="148" t="s">
        <v>438</v>
      </c>
      <c r="Y29" s="148" t="s">
        <v>346</v>
      </c>
      <c r="AA29" s="126">
        <v>5</v>
      </c>
      <c r="AB29" s="159">
        <f t="shared" ref="AB29:AB43" si="8">((AA29-$V$31)/$Y$31)*10+50</f>
        <v>32.991112739434755</v>
      </c>
      <c r="AC29" s="159">
        <f t="shared" ref="AC29:AC43" si="9">((AA29-$V$30)/$Y$30)*10+50</f>
        <v>40.014796790611612</v>
      </c>
      <c r="AE29" s="124">
        <v>12</v>
      </c>
      <c r="AF29" s="157">
        <f t="shared" si="6"/>
        <v>45.651577403701523</v>
      </c>
      <c r="AG29" s="157">
        <f t="shared" si="7"/>
        <v>47.794450737187837</v>
      </c>
    </row>
    <row r="30" spans="1:33" x14ac:dyDescent="0.3">
      <c r="A30" s="112">
        <v>0</v>
      </c>
      <c r="B30" s="113">
        <v>45</v>
      </c>
      <c r="C30" s="113" t="s">
        <v>276</v>
      </c>
      <c r="D30" s="11">
        <v>3</v>
      </c>
      <c r="E30" s="11">
        <v>2</v>
      </c>
      <c r="F30" s="11">
        <v>1</v>
      </c>
      <c r="G30" s="114">
        <f t="shared" si="0"/>
        <v>4</v>
      </c>
      <c r="H30" s="11">
        <v>1</v>
      </c>
      <c r="I30" s="114">
        <f t="shared" si="1"/>
        <v>4</v>
      </c>
      <c r="J30" s="11">
        <v>1</v>
      </c>
      <c r="K30" s="11">
        <v>1</v>
      </c>
      <c r="L30" s="11">
        <v>1</v>
      </c>
      <c r="M30" s="11">
        <v>1</v>
      </c>
      <c r="N30" s="115">
        <f t="shared" si="2"/>
        <v>19</v>
      </c>
      <c r="O30" s="116">
        <f t="shared" si="3"/>
        <v>9</v>
      </c>
      <c r="P30" s="117">
        <f t="shared" si="4"/>
        <v>10</v>
      </c>
      <c r="Q30" s="118">
        <f t="shared" si="5"/>
        <v>5</v>
      </c>
      <c r="S30" s="149" t="s">
        <v>425</v>
      </c>
      <c r="T30" s="160">
        <v>0</v>
      </c>
      <c r="U30" s="150">
        <v>74</v>
      </c>
      <c r="V30" s="151">
        <v>8.0405405405405403</v>
      </c>
      <c r="W30" s="151">
        <v>5</v>
      </c>
      <c r="X30" s="152">
        <v>18</v>
      </c>
      <c r="Y30" s="151">
        <v>3.0450462316898399</v>
      </c>
      <c r="AA30" s="126">
        <v>6</v>
      </c>
      <c r="AB30" s="159">
        <f t="shared" si="8"/>
        <v>37.300030845444624</v>
      </c>
      <c r="AC30" s="159">
        <f t="shared" si="9"/>
        <v>43.298819179477128</v>
      </c>
      <c r="AE30" s="124">
        <v>13</v>
      </c>
      <c r="AF30" s="157">
        <f t="shared" si="6"/>
        <v>48.60229273690409</v>
      </c>
      <c r="AG30" s="157">
        <f t="shared" si="7"/>
        <v>50.560732863426807</v>
      </c>
    </row>
    <row r="31" spans="1:33" x14ac:dyDescent="0.3">
      <c r="A31" s="112">
        <v>1</v>
      </c>
      <c r="B31" s="113">
        <v>44</v>
      </c>
      <c r="C31" s="113" t="s">
        <v>276</v>
      </c>
      <c r="D31" s="11">
        <v>3</v>
      </c>
      <c r="E31" s="11">
        <v>3</v>
      </c>
      <c r="F31" s="11">
        <v>2</v>
      </c>
      <c r="G31" s="114">
        <f t="shared" si="0"/>
        <v>3</v>
      </c>
      <c r="H31" s="11">
        <v>3</v>
      </c>
      <c r="I31" s="114">
        <f t="shared" si="1"/>
        <v>2</v>
      </c>
      <c r="J31" s="11">
        <v>1</v>
      </c>
      <c r="K31" s="11">
        <v>1</v>
      </c>
      <c r="L31" s="11">
        <v>2</v>
      </c>
      <c r="M31" s="11">
        <v>2</v>
      </c>
      <c r="N31" s="115">
        <f t="shared" si="2"/>
        <v>22</v>
      </c>
      <c r="O31" s="116">
        <f t="shared" si="3"/>
        <v>8</v>
      </c>
      <c r="P31" s="117">
        <f t="shared" si="4"/>
        <v>14</v>
      </c>
      <c r="Q31" s="118">
        <f t="shared" si="5"/>
        <v>8</v>
      </c>
      <c r="S31" s="149" t="s">
        <v>425</v>
      </c>
      <c r="T31" s="160">
        <v>1</v>
      </c>
      <c r="U31" s="150">
        <v>19</v>
      </c>
      <c r="V31" s="151">
        <v>8.9473684210526301</v>
      </c>
      <c r="W31" s="151">
        <v>5</v>
      </c>
      <c r="X31" s="152">
        <v>13</v>
      </c>
      <c r="Y31" s="151">
        <v>2.3207681728860199</v>
      </c>
      <c r="AA31" s="126">
        <v>7</v>
      </c>
      <c r="AB31" s="159">
        <f t="shared" si="8"/>
        <v>41.608948951454479</v>
      </c>
      <c r="AC31" s="159">
        <f t="shared" si="9"/>
        <v>46.582841568342644</v>
      </c>
      <c r="AE31" s="124">
        <v>14</v>
      </c>
      <c r="AF31" s="157">
        <f t="shared" si="6"/>
        <v>51.553008070106657</v>
      </c>
      <c r="AG31" s="157">
        <f t="shared" si="7"/>
        <v>53.327014989665784</v>
      </c>
    </row>
    <row r="32" spans="1:33" x14ac:dyDescent="0.3">
      <c r="A32" s="112">
        <v>0</v>
      </c>
      <c r="B32" s="113">
        <v>44</v>
      </c>
      <c r="C32" s="113" t="s">
        <v>276</v>
      </c>
      <c r="D32" s="11">
        <v>1</v>
      </c>
      <c r="E32" s="11">
        <v>4</v>
      </c>
      <c r="F32" s="11">
        <v>2</v>
      </c>
      <c r="G32" s="114">
        <f t="shared" si="0"/>
        <v>3</v>
      </c>
      <c r="H32" s="11">
        <v>4</v>
      </c>
      <c r="I32" s="114">
        <f t="shared" si="1"/>
        <v>1</v>
      </c>
      <c r="J32" s="11">
        <v>1</v>
      </c>
      <c r="K32" s="11">
        <v>1</v>
      </c>
      <c r="L32" s="11">
        <v>2</v>
      </c>
      <c r="M32" s="11">
        <v>1</v>
      </c>
      <c r="N32" s="115">
        <f t="shared" si="2"/>
        <v>20</v>
      </c>
      <c r="O32" s="116">
        <f t="shared" si="3"/>
        <v>8</v>
      </c>
      <c r="P32" s="117">
        <f t="shared" si="4"/>
        <v>12</v>
      </c>
      <c r="Q32" s="118">
        <f t="shared" si="5"/>
        <v>7</v>
      </c>
      <c r="AA32" s="126">
        <v>8</v>
      </c>
      <c r="AB32" s="159">
        <f t="shared" si="8"/>
        <v>45.917867057464349</v>
      </c>
      <c r="AC32" s="159">
        <f t="shared" si="9"/>
        <v>49.866863957208153</v>
      </c>
      <c r="AE32" s="124">
        <v>15</v>
      </c>
      <c r="AF32" s="157">
        <f t="shared" si="6"/>
        <v>54.50372340330923</v>
      </c>
      <c r="AG32" s="157">
        <f t="shared" si="7"/>
        <v>56.093297115904754</v>
      </c>
    </row>
    <row r="33" spans="1:33" x14ac:dyDescent="0.3">
      <c r="A33" s="112">
        <v>1</v>
      </c>
      <c r="B33" s="113">
        <v>44</v>
      </c>
      <c r="C33" s="113" t="s">
        <v>276</v>
      </c>
      <c r="D33" s="11">
        <v>2</v>
      </c>
      <c r="E33" s="11">
        <v>3</v>
      </c>
      <c r="F33" s="11">
        <v>1</v>
      </c>
      <c r="G33" s="114">
        <f t="shared" si="0"/>
        <v>4</v>
      </c>
      <c r="H33" s="11">
        <v>3</v>
      </c>
      <c r="I33" s="114">
        <f t="shared" si="1"/>
        <v>2</v>
      </c>
      <c r="J33" s="11">
        <v>2</v>
      </c>
      <c r="K33" s="11">
        <v>1</v>
      </c>
      <c r="L33" s="11">
        <v>1</v>
      </c>
      <c r="M33" s="11">
        <v>2</v>
      </c>
      <c r="N33" s="115">
        <f t="shared" si="2"/>
        <v>21</v>
      </c>
      <c r="O33" s="116">
        <f t="shared" si="3"/>
        <v>9</v>
      </c>
      <c r="P33" s="117">
        <f t="shared" si="4"/>
        <v>12</v>
      </c>
      <c r="Q33" s="118">
        <f t="shared" si="5"/>
        <v>7</v>
      </c>
      <c r="AA33" s="126">
        <v>9</v>
      </c>
      <c r="AB33" s="159">
        <f t="shared" si="8"/>
        <v>50.226785163474212</v>
      </c>
      <c r="AC33" s="159">
        <f t="shared" si="9"/>
        <v>53.150886346073669</v>
      </c>
      <c r="AE33" s="124">
        <v>16</v>
      </c>
      <c r="AF33" s="157">
        <f t="shared" si="6"/>
        <v>57.454438736511797</v>
      </c>
      <c r="AG33" s="157">
        <f t="shared" si="7"/>
        <v>58.859579242143724</v>
      </c>
    </row>
    <row r="34" spans="1:33" x14ac:dyDescent="0.3">
      <c r="A34" s="112">
        <v>1</v>
      </c>
      <c r="B34" s="113">
        <v>44</v>
      </c>
      <c r="C34" s="113" t="s">
        <v>276</v>
      </c>
      <c r="D34" s="11">
        <v>1</v>
      </c>
      <c r="E34" s="11">
        <v>2</v>
      </c>
      <c r="F34" s="11">
        <v>1</v>
      </c>
      <c r="G34" s="114">
        <f t="shared" si="0"/>
        <v>4</v>
      </c>
      <c r="H34" s="11">
        <v>3</v>
      </c>
      <c r="I34" s="114">
        <f t="shared" si="1"/>
        <v>2</v>
      </c>
      <c r="J34" s="11">
        <v>1</v>
      </c>
      <c r="K34" s="11">
        <v>1</v>
      </c>
      <c r="L34" s="11">
        <v>1</v>
      </c>
      <c r="M34" s="11">
        <v>1</v>
      </c>
      <c r="N34" s="115">
        <f t="shared" si="2"/>
        <v>17</v>
      </c>
      <c r="O34" s="116">
        <f t="shared" si="3"/>
        <v>9</v>
      </c>
      <c r="P34" s="117">
        <f t="shared" si="4"/>
        <v>8</v>
      </c>
      <c r="Q34" s="118">
        <f t="shared" si="5"/>
        <v>5</v>
      </c>
      <c r="AA34" s="126">
        <v>10</v>
      </c>
      <c r="AB34" s="159">
        <f t="shared" si="8"/>
        <v>54.535703269484074</v>
      </c>
      <c r="AC34" s="159">
        <f t="shared" si="9"/>
        <v>56.434908734939185</v>
      </c>
      <c r="AE34" s="124">
        <v>17</v>
      </c>
      <c r="AF34" s="157">
        <f t="shared" si="6"/>
        <v>60.405154069714371</v>
      </c>
      <c r="AG34" s="157">
        <f t="shared" si="7"/>
        <v>61.625861368382694</v>
      </c>
    </row>
    <row r="35" spans="1:33" x14ac:dyDescent="0.3">
      <c r="A35" s="112">
        <v>0</v>
      </c>
      <c r="B35" s="113">
        <v>44</v>
      </c>
      <c r="C35" s="113" t="s">
        <v>276</v>
      </c>
      <c r="D35" s="11">
        <v>2</v>
      </c>
      <c r="E35" s="11">
        <v>4</v>
      </c>
      <c r="F35" s="11">
        <v>1</v>
      </c>
      <c r="G35" s="114">
        <f t="shared" si="0"/>
        <v>4</v>
      </c>
      <c r="H35" s="11">
        <v>2</v>
      </c>
      <c r="I35" s="114">
        <f t="shared" si="1"/>
        <v>3</v>
      </c>
      <c r="J35" s="11">
        <v>2</v>
      </c>
      <c r="K35" s="11">
        <v>1</v>
      </c>
      <c r="L35" s="11">
        <v>1</v>
      </c>
      <c r="M35" s="11">
        <v>1</v>
      </c>
      <c r="N35" s="115">
        <f t="shared" si="2"/>
        <v>21</v>
      </c>
      <c r="O35" s="116">
        <f t="shared" si="3"/>
        <v>9</v>
      </c>
      <c r="P35" s="117">
        <f t="shared" si="4"/>
        <v>12</v>
      </c>
      <c r="Q35" s="118">
        <f t="shared" si="5"/>
        <v>6</v>
      </c>
      <c r="AA35" s="126">
        <v>11</v>
      </c>
      <c r="AB35" s="159">
        <f t="shared" si="8"/>
        <v>58.844621375493936</v>
      </c>
      <c r="AC35" s="159">
        <f t="shared" si="9"/>
        <v>59.718931123804694</v>
      </c>
      <c r="AE35" s="124">
        <v>18</v>
      </c>
      <c r="AF35" s="157">
        <f t="shared" si="6"/>
        <v>63.355869402916937</v>
      </c>
      <c r="AG35" s="157">
        <f t="shared" si="7"/>
        <v>64.392143494621664</v>
      </c>
    </row>
    <row r="36" spans="1:33" x14ac:dyDescent="0.3">
      <c r="A36" s="112">
        <v>1</v>
      </c>
      <c r="B36" s="113">
        <v>44</v>
      </c>
      <c r="C36" s="113" t="s">
        <v>276</v>
      </c>
      <c r="D36" s="11">
        <v>2</v>
      </c>
      <c r="E36" s="11">
        <v>3</v>
      </c>
      <c r="F36" s="11">
        <v>1</v>
      </c>
      <c r="G36" s="114">
        <f t="shared" si="0"/>
        <v>4</v>
      </c>
      <c r="H36" s="11">
        <v>1</v>
      </c>
      <c r="I36" s="114">
        <f t="shared" si="1"/>
        <v>4</v>
      </c>
      <c r="J36" s="11">
        <v>1</v>
      </c>
      <c r="K36" s="11">
        <v>1</v>
      </c>
      <c r="L36" s="11">
        <v>1</v>
      </c>
      <c r="M36" s="11">
        <v>2</v>
      </c>
      <c r="N36" s="115">
        <f t="shared" si="2"/>
        <v>20</v>
      </c>
      <c r="O36" s="116">
        <f t="shared" si="3"/>
        <v>9</v>
      </c>
      <c r="P36" s="117">
        <f t="shared" si="4"/>
        <v>11</v>
      </c>
      <c r="Q36" s="118">
        <f t="shared" si="5"/>
        <v>6</v>
      </c>
      <c r="AA36" s="126">
        <v>12</v>
      </c>
      <c r="AB36" s="159">
        <f t="shared" si="8"/>
        <v>63.153539481503799</v>
      </c>
      <c r="AC36" s="159">
        <f t="shared" si="9"/>
        <v>63.00295351267021</v>
      </c>
      <c r="AE36" s="124">
        <v>19</v>
      </c>
      <c r="AF36" s="157">
        <f t="shared" si="6"/>
        <v>66.306584736119504</v>
      </c>
      <c r="AG36" s="157">
        <f t="shared" si="7"/>
        <v>67.15842562086064</v>
      </c>
    </row>
    <row r="37" spans="1:33" x14ac:dyDescent="0.3">
      <c r="A37" s="112">
        <v>1</v>
      </c>
      <c r="B37" s="113">
        <v>43</v>
      </c>
      <c r="C37" s="113" t="s">
        <v>276</v>
      </c>
      <c r="D37" s="11">
        <v>2</v>
      </c>
      <c r="E37" s="11">
        <v>2</v>
      </c>
      <c r="F37" s="11">
        <v>1</v>
      </c>
      <c r="G37" s="114">
        <f t="shared" si="0"/>
        <v>4</v>
      </c>
      <c r="H37" s="11">
        <v>3</v>
      </c>
      <c r="I37" s="114">
        <f t="shared" si="1"/>
        <v>2</v>
      </c>
      <c r="J37" s="11">
        <v>3</v>
      </c>
      <c r="K37" s="11">
        <v>2</v>
      </c>
      <c r="L37" s="11">
        <v>3</v>
      </c>
      <c r="M37" s="11">
        <v>3</v>
      </c>
      <c r="N37" s="115">
        <f t="shared" si="2"/>
        <v>25</v>
      </c>
      <c r="O37" s="116">
        <f t="shared" si="3"/>
        <v>9</v>
      </c>
      <c r="P37" s="117">
        <f t="shared" si="4"/>
        <v>16</v>
      </c>
      <c r="Q37" s="118">
        <f t="shared" si="5"/>
        <v>12</v>
      </c>
      <c r="AA37" s="126">
        <v>13</v>
      </c>
      <c r="AB37" s="159">
        <f t="shared" si="8"/>
        <v>67.462457587513654</v>
      </c>
      <c r="AC37" s="159">
        <f t="shared" si="9"/>
        <v>66.286975901535726</v>
      </c>
      <c r="AE37" s="124">
        <v>20</v>
      </c>
      <c r="AF37" s="157">
        <f t="shared" si="6"/>
        <v>69.257300069322071</v>
      </c>
      <c r="AG37" s="157">
        <f t="shared" si="7"/>
        <v>69.924707747099603</v>
      </c>
    </row>
    <row r="38" spans="1:33" x14ac:dyDescent="0.3">
      <c r="A38" s="112">
        <v>1</v>
      </c>
      <c r="B38" s="113">
        <v>43</v>
      </c>
      <c r="C38" s="113" t="s">
        <v>276</v>
      </c>
      <c r="D38" s="11">
        <v>1</v>
      </c>
      <c r="E38" s="11">
        <v>2</v>
      </c>
      <c r="F38" s="11">
        <v>2</v>
      </c>
      <c r="G38" s="114">
        <f t="shared" si="0"/>
        <v>3</v>
      </c>
      <c r="H38" s="11">
        <v>3</v>
      </c>
      <c r="I38" s="114">
        <f t="shared" si="1"/>
        <v>2</v>
      </c>
      <c r="J38" s="11">
        <v>3</v>
      </c>
      <c r="K38" s="11">
        <v>2</v>
      </c>
      <c r="L38" s="11">
        <v>2</v>
      </c>
      <c r="M38" s="11">
        <v>1</v>
      </c>
      <c r="N38" s="115">
        <f t="shared" si="2"/>
        <v>21</v>
      </c>
      <c r="O38" s="116">
        <f t="shared" si="3"/>
        <v>8</v>
      </c>
      <c r="P38" s="117">
        <f t="shared" si="4"/>
        <v>13</v>
      </c>
      <c r="Q38" s="118">
        <f t="shared" si="5"/>
        <v>10</v>
      </c>
      <c r="AA38" s="126">
        <v>14</v>
      </c>
      <c r="AB38" s="159">
        <f t="shared" si="8"/>
        <v>71.771375693523524</v>
      </c>
      <c r="AC38" s="159">
        <f t="shared" si="9"/>
        <v>69.570998290401235</v>
      </c>
      <c r="AE38" s="124">
        <v>21</v>
      </c>
      <c r="AF38" s="157">
        <f t="shared" si="6"/>
        <v>72.208015402524637</v>
      </c>
      <c r="AG38" s="157">
        <f t="shared" si="7"/>
        <v>72.690989873338566</v>
      </c>
    </row>
    <row r="39" spans="1:33" x14ac:dyDescent="0.3">
      <c r="A39" s="112">
        <v>0</v>
      </c>
      <c r="B39" s="113">
        <v>43</v>
      </c>
      <c r="C39" s="113" t="s">
        <v>276</v>
      </c>
      <c r="D39" s="11">
        <v>1</v>
      </c>
      <c r="E39" s="11">
        <v>1</v>
      </c>
      <c r="F39" s="11">
        <v>1</v>
      </c>
      <c r="G39" s="114">
        <f t="shared" si="0"/>
        <v>4</v>
      </c>
      <c r="H39" s="11">
        <v>3</v>
      </c>
      <c r="I39" s="114">
        <f t="shared" si="1"/>
        <v>2</v>
      </c>
      <c r="J39" s="11">
        <v>2</v>
      </c>
      <c r="K39" s="11">
        <v>1</v>
      </c>
      <c r="L39" s="11">
        <v>1</v>
      </c>
      <c r="M39" s="11">
        <v>3</v>
      </c>
      <c r="N39" s="115">
        <f t="shared" si="2"/>
        <v>19</v>
      </c>
      <c r="O39" s="116">
        <f t="shared" si="3"/>
        <v>9</v>
      </c>
      <c r="P39" s="117">
        <f t="shared" si="4"/>
        <v>10</v>
      </c>
      <c r="Q39" s="118">
        <f t="shared" si="5"/>
        <v>8</v>
      </c>
      <c r="AA39" s="126">
        <v>15</v>
      </c>
      <c r="AB39" s="159">
        <f t="shared" si="8"/>
        <v>76.080293799533393</v>
      </c>
      <c r="AC39" s="159">
        <f t="shared" si="9"/>
        <v>72.855020679266758</v>
      </c>
      <c r="AE39" s="124">
        <v>22</v>
      </c>
      <c r="AF39" s="157">
        <f t="shared" si="6"/>
        <v>75.158730735727204</v>
      </c>
      <c r="AG39" s="157">
        <f t="shared" si="7"/>
        <v>75.457271999577543</v>
      </c>
    </row>
    <row r="40" spans="1:33" x14ac:dyDescent="0.3">
      <c r="A40" s="112">
        <v>1</v>
      </c>
      <c r="B40" s="113">
        <v>43</v>
      </c>
      <c r="C40" s="113" t="s">
        <v>276</v>
      </c>
      <c r="D40" s="11">
        <v>2</v>
      </c>
      <c r="E40" s="11">
        <v>2</v>
      </c>
      <c r="F40" s="11">
        <v>1</v>
      </c>
      <c r="G40" s="114">
        <f t="shared" si="0"/>
        <v>4</v>
      </c>
      <c r="H40" s="11">
        <v>4</v>
      </c>
      <c r="I40" s="114">
        <f t="shared" si="1"/>
        <v>1</v>
      </c>
      <c r="J40" s="11">
        <v>2</v>
      </c>
      <c r="K40" s="11">
        <v>1</v>
      </c>
      <c r="L40" s="11">
        <v>1</v>
      </c>
      <c r="M40" s="11">
        <v>1</v>
      </c>
      <c r="N40" s="115">
        <f t="shared" si="2"/>
        <v>19</v>
      </c>
      <c r="O40" s="116">
        <f t="shared" si="3"/>
        <v>9</v>
      </c>
      <c r="P40" s="117">
        <f t="shared" si="4"/>
        <v>10</v>
      </c>
      <c r="Q40" s="118">
        <f t="shared" si="5"/>
        <v>6</v>
      </c>
      <c r="AA40" s="126">
        <v>16</v>
      </c>
      <c r="AB40" s="159">
        <f t="shared" si="8"/>
        <v>80.389211905543249</v>
      </c>
      <c r="AC40" s="159">
        <f t="shared" si="9"/>
        <v>76.139043068132267</v>
      </c>
      <c r="AE40" s="124">
        <v>23</v>
      </c>
      <c r="AF40" s="157">
        <f t="shared" si="6"/>
        <v>78.109446068929785</v>
      </c>
      <c r="AG40" s="157">
        <f t="shared" si="7"/>
        <v>78.22355412581652</v>
      </c>
    </row>
    <row r="41" spans="1:33" x14ac:dyDescent="0.3">
      <c r="A41" s="112">
        <v>0</v>
      </c>
      <c r="B41" s="113">
        <v>43</v>
      </c>
      <c r="C41" s="113" t="s">
        <v>276</v>
      </c>
      <c r="D41" s="11">
        <v>3</v>
      </c>
      <c r="E41" s="11">
        <v>2</v>
      </c>
      <c r="F41" s="11">
        <v>2</v>
      </c>
      <c r="G41" s="114">
        <f t="shared" si="0"/>
        <v>3</v>
      </c>
      <c r="H41" s="11">
        <v>3</v>
      </c>
      <c r="I41" s="114">
        <f t="shared" si="1"/>
        <v>2</v>
      </c>
      <c r="J41" s="11">
        <v>1</v>
      </c>
      <c r="K41" s="11">
        <v>1</v>
      </c>
      <c r="L41" s="11">
        <v>1</v>
      </c>
      <c r="M41" s="11">
        <v>1</v>
      </c>
      <c r="N41" s="115">
        <f t="shared" si="2"/>
        <v>19</v>
      </c>
      <c r="O41" s="116">
        <f t="shared" si="3"/>
        <v>8</v>
      </c>
      <c r="P41" s="117">
        <f t="shared" si="4"/>
        <v>11</v>
      </c>
      <c r="Q41" s="118">
        <f t="shared" si="5"/>
        <v>6</v>
      </c>
      <c r="AA41" s="126">
        <v>17</v>
      </c>
      <c r="AB41" s="159">
        <f t="shared" si="8"/>
        <v>84.698130011553118</v>
      </c>
      <c r="AC41" s="159">
        <f t="shared" si="9"/>
        <v>79.42306545699779</v>
      </c>
      <c r="AE41" s="124">
        <v>24</v>
      </c>
      <c r="AF41" s="157">
        <f t="shared" si="6"/>
        <v>81.060161402132351</v>
      </c>
      <c r="AG41" s="157">
        <f t="shared" si="7"/>
        <v>80.989836252055483</v>
      </c>
    </row>
    <row r="42" spans="1:33" x14ac:dyDescent="0.3">
      <c r="A42" s="112">
        <v>1</v>
      </c>
      <c r="B42" s="113">
        <v>43</v>
      </c>
      <c r="C42" s="113" t="s">
        <v>276</v>
      </c>
      <c r="D42" s="11">
        <v>1</v>
      </c>
      <c r="E42" s="11">
        <v>2</v>
      </c>
      <c r="F42" s="11">
        <v>1</v>
      </c>
      <c r="G42" s="114">
        <f t="shared" si="0"/>
        <v>4</v>
      </c>
      <c r="H42" s="11">
        <v>3</v>
      </c>
      <c r="I42" s="114">
        <f t="shared" si="1"/>
        <v>2</v>
      </c>
      <c r="J42" s="11">
        <v>1</v>
      </c>
      <c r="K42" s="11">
        <v>1</v>
      </c>
      <c r="L42" s="11">
        <v>1</v>
      </c>
      <c r="M42" s="11">
        <v>1</v>
      </c>
      <c r="N42" s="115">
        <f t="shared" si="2"/>
        <v>17</v>
      </c>
      <c r="O42" s="116">
        <f t="shared" si="3"/>
        <v>9</v>
      </c>
      <c r="P42" s="117">
        <f t="shared" si="4"/>
        <v>8</v>
      </c>
      <c r="Q42" s="118">
        <f t="shared" si="5"/>
        <v>5</v>
      </c>
      <c r="AA42" s="126">
        <v>18</v>
      </c>
      <c r="AB42" s="159">
        <f t="shared" si="8"/>
        <v>89.007048117562988</v>
      </c>
      <c r="AC42" s="159">
        <f t="shared" si="9"/>
        <v>82.707087845863299</v>
      </c>
      <c r="AE42" s="124">
        <v>25</v>
      </c>
      <c r="AF42" s="157">
        <f t="shared" si="6"/>
        <v>84.010876735334918</v>
      </c>
      <c r="AG42" s="157">
        <f t="shared" si="7"/>
        <v>83.756118378294445</v>
      </c>
    </row>
    <row r="43" spans="1:33" x14ac:dyDescent="0.3">
      <c r="A43" s="112">
        <v>0</v>
      </c>
      <c r="B43" s="113">
        <v>43</v>
      </c>
      <c r="C43" s="113" t="s">
        <v>276</v>
      </c>
      <c r="D43" s="11">
        <v>3</v>
      </c>
      <c r="E43" s="11">
        <v>2</v>
      </c>
      <c r="F43" s="11">
        <v>1</v>
      </c>
      <c r="G43" s="114">
        <f t="shared" si="0"/>
        <v>4</v>
      </c>
      <c r="H43" s="11">
        <v>2</v>
      </c>
      <c r="I43" s="114">
        <f t="shared" si="1"/>
        <v>3</v>
      </c>
      <c r="J43" s="11">
        <v>1</v>
      </c>
      <c r="K43" s="11">
        <v>1</v>
      </c>
      <c r="L43" s="11">
        <v>1</v>
      </c>
      <c r="M43" s="11">
        <v>1</v>
      </c>
      <c r="N43" s="115">
        <f t="shared" si="2"/>
        <v>19</v>
      </c>
      <c r="O43" s="116">
        <f t="shared" si="3"/>
        <v>9</v>
      </c>
      <c r="P43" s="117">
        <f t="shared" si="4"/>
        <v>10</v>
      </c>
      <c r="Q43" s="118">
        <f t="shared" si="5"/>
        <v>5</v>
      </c>
      <c r="Z43" s="11" t="s">
        <v>446</v>
      </c>
      <c r="AA43" s="126">
        <v>19</v>
      </c>
      <c r="AB43" s="159">
        <f t="shared" si="8"/>
        <v>93.315966223572843</v>
      </c>
      <c r="AC43" s="159">
        <f t="shared" si="9"/>
        <v>85.991110234728808</v>
      </c>
      <c r="AE43" s="124">
        <v>26</v>
      </c>
      <c r="AF43" s="157">
        <f t="shared" si="6"/>
        <v>86.961592068537499</v>
      </c>
      <c r="AG43" s="157">
        <f t="shared" si="7"/>
        <v>86.522400504533422</v>
      </c>
    </row>
    <row r="44" spans="1:33" x14ac:dyDescent="0.3">
      <c r="A44" s="112">
        <v>0</v>
      </c>
      <c r="B44" s="113">
        <v>43</v>
      </c>
      <c r="C44" s="113" t="s">
        <v>276</v>
      </c>
      <c r="D44" s="11">
        <v>4</v>
      </c>
      <c r="E44" s="11">
        <v>1</v>
      </c>
      <c r="F44" s="11">
        <v>1</v>
      </c>
      <c r="G44" s="114">
        <f t="shared" si="0"/>
        <v>4</v>
      </c>
      <c r="H44" s="11">
        <v>2</v>
      </c>
      <c r="I44" s="114">
        <f t="shared" si="1"/>
        <v>3</v>
      </c>
      <c r="J44" s="11">
        <v>1</v>
      </c>
      <c r="K44" s="11">
        <v>1</v>
      </c>
      <c r="L44" s="11">
        <v>1</v>
      </c>
      <c r="M44" s="11">
        <v>1</v>
      </c>
      <c r="N44" s="115">
        <f t="shared" si="2"/>
        <v>19</v>
      </c>
      <c r="O44" s="116">
        <f t="shared" si="3"/>
        <v>9</v>
      </c>
      <c r="P44" s="117">
        <f t="shared" si="4"/>
        <v>10</v>
      </c>
      <c r="Q44" s="118">
        <f t="shared" si="5"/>
        <v>5</v>
      </c>
    </row>
    <row r="45" spans="1:33" x14ac:dyDescent="0.3">
      <c r="A45" s="112">
        <v>0</v>
      </c>
      <c r="B45" s="113">
        <v>43</v>
      </c>
      <c r="C45" s="113" t="s">
        <v>276</v>
      </c>
      <c r="D45" s="11">
        <v>1</v>
      </c>
      <c r="E45" s="11">
        <v>1</v>
      </c>
      <c r="F45" s="11">
        <v>1</v>
      </c>
      <c r="G45" s="114">
        <f t="shared" si="0"/>
        <v>4</v>
      </c>
      <c r="H45" s="11">
        <v>2</v>
      </c>
      <c r="I45" s="114">
        <f t="shared" si="1"/>
        <v>3</v>
      </c>
      <c r="J45" s="11">
        <v>1</v>
      </c>
      <c r="K45" s="11">
        <v>1</v>
      </c>
      <c r="L45" s="11">
        <v>1</v>
      </c>
      <c r="M45" s="11">
        <v>1</v>
      </c>
      <c r="N45" s="115">
        <f t="shared" si="2"/>
        <v>16</v>
      </c>
      <c r="O45" s="116">
        <f t="shared" si="3"/>
        <v>9</v>
      </c>
      <c r="P45" s="117">
        <f t="shared" si="4"/>
        <v>7</v>
      </c>
      <c r="Q45" s="118">
        <f t="shared" si="5"/>
        <v>5</v>
      </c>
    </row>
    <row r="46" spans="1:33" x14ac:dyDescent="0.3">
      <c r="A46" s="112">
        <v>0</v>
      </c>
      <c r="B46" s="113">
        <v>43</v>
      </c>
      <c r="C46" s="113" t="s">
        <v>276</v>
      </c>
      <c r="D46" s="11">
        <v>2</v>
      </c>
      <c r="E46" s="11">
        <v>2</v>
      </c>
      <c r="F46" s="11">
        <v>2</v>
      </c>
      <c r="G46" s="114">
        <f t="shared" si="0"/>
        <v>3</v>
      </c>
      <c r="H46" s="11">
        <v>1</v>
      </c>
      <c r="I46" s="114">
        <f t="shared" si="1"/>
        <v>4</v>
      </c>
      <c r="J46" s="11">
        <v>1</v>
      </c>
      <c r="K46" s="11">
        <v>1</v>
      </c>
      <c r="L46" s="11">
        <v>3</v>
      </c>
      <c r="M46" s="11">
        <v>2</v>
      </c>
      <c r="N46" s="115">
        <f t="shared" si="2"/>
        <v>21</v>
      </c>
      <c r="O46" s="116">
        <f t="shared" si="3"/>
        <v>8</v>
      </c>
      <c r="P46" s="117">
        <f t="shared" si="4"/>
        <v>13</v>
      </c>
      <c r="Q46" s="118">
        <f t="shared" si="5"/>
        <v>9</v>
      </c>
    </row>
    <row r="47" spans="1:33" x14ac:dyDescent="0.3">
      <c r="A47" s="112">
        <v>0</v>
      </c>
      <c r="B47" s="113">
        <v>43</v>
      </c>
      <c r="C47" s="113" t="s">
        <v>276</v>
      </c>
      <c r="D47" s="11">
        <v>2</v>
      </c>
      <c r="E47" s="11">
        <v>3</v>
      </c>
      <c r="F47" s="11">
        <v>2</v>
      </c>
      <c r="G47" s="114">
        <f t="shared" si="0"/>
        <v>3</v>
      </c>
      <c r="H47" s="11">
        <v>3</v>
      </c>
      <c r="I47" s="114">
        <f t="shared" si="1"/>
        <v>2</v>
      </c>
      <c r="J47" s="11">
        <v>2</v>
      </c>
      <c r="K47" s="11">
        <v>2</v>
      </c>
      <c r="L47" s="11">
        <v>2</v>
      </c>
      <c r="M47" s="11">
        <v>2</v>
      </c>
      <c r="N47" s="115">
        <f t="shared" si="2"/>
        <v>23</v>
      </c>
      <c r="O47" s="116">
        <f t="shared" si="3"/>
        <v>8</v>
      </c>
      <c r="P47" s="117">
        <f t="shared" si="4"/>
        <v>15</v>
      </c>
      <c r="Q47" s="118">
        <f t="shared" si="5"/>
        <v>10</v>
      </c>
    </row>
    <row r="48" spans="1:33" x14ac:dyDescent="0.3">
      <c r="A48" s="112">
        <v>0</v>
      </c>
      <c r="B48" s="113">
        <v>42</v>
      </c>
      <c r="C48" s="113" t="s">
        <v>276</v>
      </c>
      <c r="D48" s="11">
        <v>3</v>
      </c>
      <c r="E48" s="11">
        <v>3</v>
      </c>
      <c r="F48" s="11">
        <v>2</v>
      </c>
      <c r="G48" s="114">
        <f t="shared" si="0"/>
        <v>3</v>
      </c>
      <c r="H48" s="11">
        <v>3</v>
      </c>
      <c r="I48" s="114">
        <f t="shared" si="1"/>
        <v>2</v>
      </c>
      <c r="J48" s="11">
        <v>2</v>
      </c>
      <c r="K48" s="11">
        <v>1</v>
      </c>
      <c r="L48" s="11">
        <v>2</v>
      </c>
      <c r="M48" s="11">
        <v>2</v>
      </c>
      <c r="N48" s="115">
        <f t="shared" si="2"/>
        <v>23</v>
      </c>
      <c r="O48" s="116">
        <f t="shared" si="3"/>
        <v>8</v>
      </c>
      <c r="P48" s="117">
        <f t="shared" si="4"/>
        <v>15</v>
      </c>
      <c r="Q48" s="118">
        <f t="shared" si="5"/>
        <v>9</v>
      </c>
    </row>
    <row r="49" spans="1:17" x14ac:dyDescent="0.3">
      <c r="A49" s="112">
        <v>0</v>
      </c>
      <c r="B49" s="113">
        <v>42</v>
      </c>
      <c r="C49" s="113" t="s">
        <v>276</v>
      </c>
      <c r="D49" s="11">
        <v>1</v>
      </c>
      <c r="E49" s="11">
        <v>4</v>
      </c>
      <c r="F49" s="11">
        <v>2</v>
      </c>
      <c r="G49" s="114">
        <f t="shared" si="0"/>
        <v>3</v>
      </c>
      <c r="H49" s="11">
        <v>3</v>
      </c>
      <c r="I49" s="114">
        <f t="shared" si="1"/>
        <v>2</v>
      </c>
      <c r="J49" s="11">
        <v>1</v>
      </c>
      <c r="K49" s="11">
        <v>1</v>
      </c>
      <c r="L49" s="11">
        <v>1</v>
      </c>
      <c r="M49" s="11">
        <v>1</v>
      </c>
      <c r="N49" s="115">
        <f t="shared" si="2"/>
        <v>19</v>
      </c>
      <c r="O49" s="116">
        <f t="shared" si="3"/>
        <v>8</v>
      </c>
      <c r="P49" s="117">
        <f t="shared" si="4"/>
        <v>11</v>
      </c>
      <c r="Q49" s="118">
        <f t="shared" si="5"/>
        <v>6</v>
      </c>
    </row>
    <row r="50" spans="1:17" x14ac:dyDescent="0.3">
      <c r="A50" s="112">
        <v>0</v>
      </c>
      <c r="B50" s="113">
        <v>42</v>
      </c>
      <c r="C50" s="113" t="s">
        <v>276</v>
      </c>
      <c r="D50" s="11">
        <v>1</v>
      </c>
      <c r="E50" s="11">
        <v>2</v>
      </c>
      <c r="F50" s="11">
        <v>4</v>
      </c>
      <c r="G50" s="114">
        <f t="shared" si="0"/>
        <v>1</v>
      </c>
      <c r="H50" s="11">
        <v>3</v>
      </c>
      <c r="I50" s="114">
        <f t="shared" si="1"/>
        <v>2</v>
      </c>
      <c r="J50" s="11">
        <v>2</v>
      </c>
      <c r="K50" s="11">
        <v>2</v>
      </c>
      <c r="L50" s="11">
        <v>1</v>
      </c>
      <c r="M50" s="11">
        <v>1</v>
      </c>
      <c r="N50" s="115">
        <f t="shared" si="2"/>
        <v>19</v>
      </c>
      <c r="O50" s="116">
        <f t="shared" si="3"/>
        <v>6</v>
      </c>
      <c r="P50" s="117">
        <f t="shared" si="4"/>
        <v>13</v>
      </c>
      <c r="Q50" s="118">
        <f t="shared" si="5"/>
        <v>10</v>
      </c>
    </row>
    <row r="51" spans="1:17" x14ac:dyDescent="0.3">
      <c r="A51" s="112">
        <v>0</v>
      </c>
      <c r="B51" s="113">
        <v>42</v>
      </c>
      <c r="C51" s="113" t="s">
        <v>276</v>
      </c>
      <c r="D51" s="11">
        <v>2</v>
      </c>
      <c r="E51" s="11">
        <v>2</v>
      </c>
      <c r="F51" s="11">
        <v>2</v>
      </c>
      <c r="G51" s="114">
        <f t="shared" si="0"/>
        <v>3</v>
      </c>
      <c r="H51" s="11">
        <v>3</v>
      </c>
      <c r="I51" s="114">
        <f t="shared" si="1"/>
        <v>2</v>
      </c>
      <c r="J51" s="11">
        <v>2</v>
      </c>
      <c r="K51" s="11">
        <v>1</v>
      </c>
      <c r="L51" s="11">
        <v>1</v>
      </c>
      <c r="M51" s="11">
        <v>3</v>
      </c>
      <c r="N51" s="115">
        <f t="shared" si="2"/>
        <v>21</v>
      </c>
      <c r="O51" s="116">
        <f t="shared" si="3"/>
        <v>8</v>
      </c>
      <c r="P51" s="117">
        <f t="shared" si="4"/>
        <v>13</v>
      </c>
      <c r="Q51" s="118">
        <f t="shared" si="5"/>
        <v>9</v>
      </c>
    </row>
    <row r="52" spans="1:17" x14ac:dyDescent="0.3">
      <c r="A52" s="112">
        <v>0</v>
      </c>
      <c r="B52" s="113">
        <v>42</v>
      </c>
      <c r="C52" s="113" t="s">
        <v>276</v>
      </c>
      <c r="D52" s="11">
        <v>3</v>
      </c>
      <c r="E52" s="11">
        <v>3</v>
      </c>
      <c r="F52" s="11">
        <v>1</v>
      </c>
      <c r="G52" s="114">
        <f t="shared" si="0"/>
        <v>4</v>
      </c>
      <c r="H52" s="11">
        <v>1</v>
      </c>
      <c r="I52" s="114">
        <f t="shared" si="1"/>
        <v>4</v>
      </c>
      <c r="J52" s="11">
        <v>1</v>
      </c>
      <c r="K52" s="11">
        <v>1</v>
      </c>
      <c r="L52" s="11">
        <v>1</v>
      </c>
      <c r="M52" s="11">
        <v>1</v>
      </c>
      <c r="N52" s="115">
        <f t="shared" si="2"/>
        <v>20</v>
      </c>
      <c r="O52" s="116">
        <f t="shared" si="3"/>
        <v>9</v>
      </c>
      <c r="P52" s="117">
        <f t="shared" si="4"/>
        <v>11</v>
      </c>
      <c r="Q52" s="118">
        <f t="shared" si="5"/>
        <v>5</v>
      </c>
    </row>
    <row r="53" spans="1:17" x14ac:dyDescent="0.3">
      <c r="A53" s="112">
        <v>0</v>
      </c>
      <c r="B53" s="113">
        <v>41</v>
      </c>
      <c r="C53" s="113" t="s">
        <v>276</v>
      </c>
      <c r="D53" s="11">
        <v>1</v>
      </c>
      <c r="E53" s="11">
        <v>2</v>
      </c>
      <c r="F53" s="11">
        <v>2</v>
      </c>
      <c r="G53" s="114">
        <f t="shared" si="0"/>
        <v>3</v>
      </c>
      <c r="H53" s="11">
        <v>4</v>
      </c>
      <c r="I53" s="114">
        <f t="shared" si="1"/>
        <v>1</v>
      </c>
      <c r="J53" s="11">
        <v>2</v>
      </c>
      <c r="K53" s="11">
        <v>2</v>
      </c>
      <c r="L53" s="11">
        <v>2</v>
      </c>
      <c r="M53" s="11">
        <v>1</v>
      </c>
      <c r="N53" s="115">
        <f t="shared" si="2"/>
        <v>20</v>
      </c>
      <c r="O53" s="116">
        <f t="shared" si="3"/>
        <v>8</v>
      </c>
      <c r="P53" s="117">
        <f t="shared" si="4"/>
        <v>12</v>
      </c>
      <c r="Q53" s="118">
        <f t="shared" si="5"/>
        <v>9</v>
      </c>
    </row>
    <row r="54" spans="1:17" x14ac:dyDescent="0.3">
      <c r="A54" s="112">
        <v>0</v>
      </c>
      <c r="B54" s="113">
        <v>41</v>
      </c>
      <c r="C54" s="113" t="s">
        <v>276</v>
      </c>
      <c r="D54" s="11">
        <v>2</v>
      </c>
      <c r="E54" s="11">
        <v>2</v>
      </c>
      <c r="F54" s="11">
        <v>2</v>
      </c>
      <c r="G54" s="114">
        <f t="shared" si="0"/>
        <v>3</v>
      </c>
      <c r="H54" s="11">
        <v>2</v>
      </c>
      <c r="I54" s="114">
        <f t="shared" si="1"/>
        <v>3</v>
      </c>
      <c r="J54" s="11">
        <v>1</v>
      </c>
      <c r="K54" s="11">
        <v>2</v>
      </c>
      <c r="L54" s="11">
        <v>2</v>
      </c>
      <c r="M54" s="11">
        <v>2</v>
      </c>
      <c r="N54" s="115">
        <f t="shared" si="2"/>
        <v>21</v>
      </c>
      <c r="O54" s="116">
        <f t="shared" si="3"/>
        <v>8</v>
      </c>
      <c r="P54" s="117">
        <f t="shared" si="4"/>
        <v>13</v>
      </c>
      <c r="Q54" s="118">
        <f t="shared" si="5"/>
        <v>9</v>
      </c>
    </row>
    <row r="55" spans="1:17" x14ac:dyDescent="0.3">
      <c r="A55" s="112">
        <v>0</v>
      </c>
      <c r="B55" s="113">
        <v>41</v>
      </c>
      <c r="C55" s="113" t="s">
        <v>276</v>
      </c>
      <c r="D55" s="11">
        <v>4</v>
      </c>
      <c r="E55" s="11">
        <v>4</v>
      </c>
      <c r="F55" s="11">
        <v>4</v>
      </c>
      <c r="G55" s="114">
        <f t="shared" si="0"/>
        <v>1</v>
      </c>
      <c r="H55" s="11">
        <v>3</v>
      </c>
      <c r="I55" s="114">
        <f t="shared" si="1"/>
        <v>2</v>
      </c>
      <c r="J55" s="11">
        <v>3</v>
      </c>
      <c r="K55" s="11">
        <v>4</v>
      </c>
      <c r="L55" s="11">
        <v>4</v>
      </c>
      <c r="M55" s="11">
        <v>3</v>
      </c>
      <c r="N55" s="115">
        <f t="shared" si="2"/>
        <v>32</v>
      </c>
      <c r="O55" s="116">
        <f t="shared" si="3"/>
        <v>6</v>
      </c>
      <c r="P55" s="117">
        <f t="shared" si="4"/>
        <v>26</v>
      </c>
      <c r="Q55" s="118">
        <f t="shared" si="5"/>
        <v>18</v>
      </c>
    </row>
    <row r="56" spans="1:17" x14ac:dyDescent="0.3">
      <c r="A56" s="112">
        <v>0</v>
      </c>
      <c r="B56" s="113">
        <v>41</v>
      </c>
      <c r="C56" s="113" t="s">
        <v>276</v>
      </c>
      <c r="D56" s="11">
        <v>2</v>
      </c>
      <c r="E56" s="11">
        <v>2</v>
      </c>
      <c r="F56" s="11">
        <v>2</v>
      </c>
      <c r="G56" s="114">
        <f t="shared" si="0"/>
        <v>3</v>
      </c>
      <c r="H56" s="11">
        <v>2</v>
      </c>
      <c r="I56" s="114">
        <f t="shared" si="1"/>
        <v>3</v>
      </c>
      <c r="J56" s="11">
        <v>2</v>
      </c>
      <c r="K56" s="11">
        <v>1</v>
      </c>
      <c r="L56" s="11">
        <v>2</v>
      </c>
      <c r="M56" s="11">
        <v>2</v>
      </c>
      <c r="N56" s="115">
        <f t="shared" si="2"/>
        <v>21</v>
      </c>
      <c r="O56" s="116">
        <f t="shared" si="3"/>
        <v>8</v>
      </c>
      <c r="P56" s="117">
        <f t="shared" si="4"/>
        <v>13</v>
      </c>
      <c r="Q56" s="118">
        <f t="shared" si="5"/>
        <v>9</v>
      </c>
    </row>
    <row r="57" spans="1:17" x14ac:dyDescent="0.3">
      <c r="A57" s="112">
        <v>0</v>
      </c>
      <c r="B57" s="113">
        <v>41</v>
      </c>
      <c r="C57" s="113" t="s">
        <v>276</v>
      </c>
      <c r="D57" s="11">
        <v>4</v>
      </c>
      <c r="E57" s="11">
        <v>3</v>
      </c>
      <c r="F57" s="11">
        <v>1</v>
      </c>
      <c r="G57" s="114">
        <f t="shared" si="0"/>
        <v>4</v>
      </c>
      <c r="H57" s="11">
        <v>2</v>
      </c>
      <c r="I57" s="114">
        <f t="shared" si="1"/>
        <v>3</v>
      </c>
      <c r="J57" s="11">
        <v>1</v>
      </c>
      <c r="K57" s="11">
        <v>3</v>
      </c>
      <c r="L57" s="11">
        <v>1</v>
      </c>
      <c r="M57" s="11">
        <v>1</v>
      </c>
      <c r="N57" s="115">
        <f t="shared" si="2"/>
        <v>23</v>
      </c>
      <c r="O57" s="116">
        <f t="shared" si="3"/>
        <v>9</v>
      </c>
      <c r="P57" s="117">
        <f t="shared" si="4"/>
        <v>14</v>
      </c>
      <c r="Q57" s="118">
        <f t="shared" si="5"/>
        <v>7</v>
      </c>
    </row>
    <row r="58" spans="1:17" x14ac:dyDescent="0.3">
      <c r="A58" s="112">
        <v>0</v>
      </c>
      <c r="B58" s="113">
        <v>41</v>
      </c>
      <c r="C58" s="113" t="s">
        <v>276</v>
      </c>
      <c r="D58" s="11">
        <v>2</v>
      </c>
      <c r="E58" s="11">
        <v>4</v>
      </c>
      <c r="F58" s="11">
        <v>2</v>
      </c>
      <c r="G58" s="114">
        <f t="shared" si="0"/>
        <v>3</v>
      </c>
      <c r="H58" s="11">
        <v>3</v>
      </c>
      <c r="I58" s="114">
        <f t="shared" si="1"/>
        <v>2</v>
      </c>
      <c r="J58" s="11">
        <v>2</v>
      </c>
      <c r="K58" s="11">
        <v>2</v>
      </c>
      <c r="L58" s="11">
        <v>2</v>
      </c>
      <c r="M58" s="11">
        <v>2</v>
      </c>
      <c r="N58" s="115">
        <f t="shared" si="2"/>
        <v>24</v>
      </c>
      <c r="O58" s="116">
        <f t="shared" si="3"/>
        <v>8</v>
      </c>
      <c r="P58" s="117">
        <f t="shared" si="4"/>
        <v>16</v>
      </c>
      <c r="Q58" s="118">
        <f t="shared" si="5"/>
        <v>10</v>
      </c>
    </row>
    <row r="59" spans="1:17" x14ac:dyDescent="0.3">
      <c r="A59" s="112">
        <v>0</v>
      </c>
      <c r="B59" s="113">
        <v>41</v>
      </c>
      <c r="C59" s="113" t="s">
        <v>276</v>
      </c>
      <c r="D59" s="11">
        <v>2</v>
      </c>
      <c r="E59" s="11">
        <v>3</v>
      </c>
      <c r="F59" s="11">
        <v>2</v>
      </c>
      <c r="G59" s="114">
        <f t="shared" si="0"/>
        <v>3</v>
      </c>
      <c r="H59" s="11">
        <v>4</v>
      </c>
      <c r="I59" s="114">
        <f t="shared" si="1"/>
        <v>1</v>
      </c>
      <c r="J59" s="11">
        <v>2</v>
      </c>
      <c r="K59" s="11">
        <v>2</v>
      </c>
      <c r="L59" s="11">
        <v>3</v>
      </c>
      <c r="M59" s="11">
        <v>2</v>
      </c>
      <c r="N59" s="115">
        <f t="shared" si="2"/>
        <v>24</v>
      </c>
      <c r="O59" s="116">
        <f t="shared" si="3"/>
        <v>8</v>
      </c>
      <c r="P59" s="117">
        <f t="shared" si="4"/>
        <v>16</v>
      </c>
      <c r="Q59" s="118">
        <f t="shared" si="5"/>
        <v>11</v>
      </c>
    </row>
    <row r="60" spans="1:17" x14ac:dyDescent="0.3">
      <c r="A60" s="112">
        <v>0</v>
      </c>
      <c r="B60" s="113">
        <v>41</v>
      </c>
      <c r="C60" s="113" t="s">
        <v>276</v>
      </c>
      <c r="D60" s="11">
        <v>4</v>
      </c>
      <c r="E60" s="11">
        <v>2</v>
      </c>
      <c r="F60" s="11">
        <v>1</v>
      </c>
      <c r="G60" s="114">
        <f t="shared" si="0"/>
        <v>4</v>
      </c>
      <c r="H60" s="11">
        <v>1</v>
      </c>
      <c r="I60" s="114">
        <f t="shared" si="1"/>
        <v>4</v>
      </c>
      <c r="J60" s="11">
        <v>1</v>
      </c>
      <c r="K60" s="11">
        <v>1</v>
      </c>
      <c r="L60" s="11">
        <v>3</v>
      </c>
      <c r="M60" s="11">
        <v>3</v>
      </c>
      <c r="N60" s="115">
        <f t="shared" si="2"/>
        <v>24</v>
      </c>
      <c r="O60" s="116">
        <f t="shared" si="3"/>
        <v>9</v>
      </c>
      <c r="P60" s="117">
        <f t="shared" si="4"/>
        <v>15</v>
      </c>
      <c r="Q60" s="118">
        <f t="shared" si="5"/>
        <v>9</v>
      </c>
    </row>
    <row r="61" spans="1:17" x14ac:dyDescent="0.3">
      <c r="A61" s="112">
        <v>0</v>
      </c>
      <c r="B61" s="113">
        <v>41</v>
      </c>
      <c r="C61" s="113" t="s">
        <v>276</v>
      </c>
      <c r="D61" s="11">
        <v>1</v>
      </c>
      <c r="E61" s="11">
        <v>3</v>
      </c>
      <c r="F61" s="11">
        <v>1</v>
      </c>
      <c r="G61" s="114">
        <f t="shared" si="0"/>
        <v>4</v>
      </c>
      <c r="H61" s="11">
        <v>1</v>
      </c>
      <c r="I61" s="114">
        <f t="shared" si="1"/>
        <v>4</v>
      </c>
      <c r="J61" s="11">
        <v>1</v>
      </c>
      <c r="K61" s="11">
        <v>1</v>
      </c>
      <c r="L61" s="11">
        <v>2</v>
      </c>
      <c r="M61" s="11">
        <v>2</v>
      </c>
      <c r="N61" s="115">
        <f t="shared" si="2"/>
        <v>20</v>
      </c>
      <c r="O61" s="116">
        <f t="shared" si="3"/>
        <v>9</v>
      </c>
      <c r="P61" s="117">
        <f t="shared" si="4"/>
        <v>11</v>
      </c>
      <c r="Q61" s="118">
        <f t="shared" si="5"/>
        <v>7</v>
      </c>
    </row>
    <row r="62" spans="1:17" x14ac:dyDescent="0.3">
      <c r="A62" s="112">
        <v>0</v>
      </c>
      <c r="B62" s="113">
        <v>41</v>
      </c>
      <c r="C62" s="113" t="s">
        <v>276</v>
      </c>
      <c r="D62" s="11">
        <v>3</v>
      </c>
      <c r="E62" s="11">
        <v>2</v>
      </c>
      <c r="F62" s="11">
        <v>2</v>
      </c>
      <c r="G62" s="114">
        <f t="shared" si="0"/>
        <v>3</v>
      </c>
      <c r="H62" s="11">
        <v>2</v>
      </c>
      <c r="I62" s="114">
        <f t="shared" si="1"/>
        <v>3</v>
      </c>
      <c r="J62" s="11">
        <v>1</v>
      </c>
      <c r="K62" s="11">
        <v>1</v>
      </c>
      <c r="L62" s="11">
        <v>1</v>
      </c>
      <c r="M62" s="11">
        <v>1</v>
      </c>
      <c r="N62" s="115">
        <f t="shared" si="2"/>
        <v>19</v>
      </c>
      <c r="O62" s="116">
        <f t="shared" si="3"/>
        <v>8</v>
      </c>
      <c r="P62" s="117">
        <f t="shared" si="4"/>
        <v>11</v>
      </c>
      <c r="Q62" s="118">
        <f t="shared" si="5"/>
        <v>6</v>
      </c>
    </row>
    <row r="63" spans="1:17" x14ac:dyDescent="0.3">
      <c r="A63" s="112">
        <v>0</v>
      </c>
      <c r="B63" s="113">
        <v>40</v>
      </c>
      <c r="C63" s="113" t="s">
        <v>276</v>
      </c>
      <c r="D63" s="11">
        <v>3</v>
      </c>
      <c r="E63" s="11">
        <v>3</v>
      </c>
      <c r="F63" s="11">
        <v>1</v>
      </c>
      <c r="G63" s="114">
        <f t="shared" si="0"/>
        <v>4</v>
      </c>
      <c r="H63" s="11">
        <v>2</v>
      </c>
      <c r="I63" s="114">
        <f t="shared" si="1"/>
        <v>3</v>
      </c>
      <c r="J63" s="11">
        <v>1</v>
      </c>
      <c r="K63" s="11">
        <v>2</v>
      </c>
      <c r="L63" s="11">
        <v>2</v>
      </c>
      <c r="M63" s="11">
        <v>2</v>
      </c>
      <c r="N63" s="115">
        <f t="shared" si="2"/>
        <v>23</v>
      </c>
      <c r="O63" s="116">
        <f t="shared" si="3"/>
        <v>9</v>
      </c>
      <c r="P63" s="117">
        <f t="shared" si="4"/>
        <v>14</v>
      </c>
      <c r="Q63" s="118">
        <f t="shared" si="5"/>
        <v>8</v>
      </c>
    </row>
    <row r="64" spans="1:17" x14ac:dyDescent="0.3">
      <c r="A64" s="112">
        <v>1</v>
      </c>
      <c r="B64" s="113">
        <v>40</v>
      </c>
      <c r="C64" s="113" t="s">
        <v>276</v>
      </c>
      <c r="D64" s="11">
        <v>3</v>
      </c>
      <c r="E64" s="11">
        <v>1</v>
      </c>
      <c r="F64" s="11">
        <v>1</v>
      </c>
      <c r="G64" s="114">
        <f t="shared" si="0"/>
        <v>4</v>
      </c>
      <c r="H64" s="11">
        <v>3</v>
      </c>
      <c r="I64" s="114">
        <f t="shared" si="1"/>
        <v>2</v>
      </c>
      <c r="J64" s="11">
        <v>1</v>
      </c>
      <c r="K64" s="11">
        <v>1</v>
      </c>
      <c r="L64" s="11">
        <v>2</v>
      </c>
      <c r="M64" s="11">
        <v>1</v>
      </c>
      <c r="N64" s="115">
        <f t="shared" si="2"/>
        <v>19</v>
      </c>
      <c r="O64" s="116">
        <f t="shared" si="3"/>
        <v>9</v>
      </c>
      <c r="P64" s="117">
        <f t="shared" si="4"/>
        <v>10</v>
      </c>
      <c r="Q64" s="118">
        <f t="shared" si="5"/>
        <v>6</v>
      </c>
    </row>
    <row r="65" spans="1:17" x14ac:dyDescent="0.3">
      <c r="A65" s="112">
        <v>0</v>
      </c>
      <c r="B65" s="113">
        <v>40</v>
      </c>
      <c r="C65" s="113" t="s">
        <v>276</v>
      </c>
      <c r="D65" s="11">
        <v>4</v>
      </c>
      <c r="E65" s="11">
        <v>4</v>
      </c>
      <c r="F65" s="11">
        <v>1</v>
      </c>
      <c r="G65" s="114">
        <f t="shared" si="0"/>
        <v>4</v>
      </c>
      <c r="H65" s="11">
        <v>2</v>
      </c>
      <c r="I65" s="114">
        <f t="shared" si="1"/>
        <v>3</v>
      </c>
      <c r="J65" s="11">
        <v>1</v>
      </c>
      <c r="K65" s="11">
        <v>1</v>
      </c>
      <c r="L65" s="11">
        <v>2</v>
      </c>
      <c r="M65" s="11">
        <v>1</v>
      </c>
      <c r="N65" s="115">
        <f t="shared" si="2"/>
        <v>23</v>
      </c>
      <c r="O65" s="116">
        <f t="shared" si="3"/>
        <v>9</v>
      </c>
      <c r="P65" s="117">
        <f t="shared" si="4"/>
        <v>14</v>
      </c>
      <c r="Q65" s="118">
        <f t="shared" si="5"/>
        <v>6</v>
      </c>
    </row>
    <row r="66" spans="1:17" x14ac:dyDescent="0.3">
      <c r="A66" s="112">
        <v>1</v>
      </c>
      <c r="B66" s="113">
        <v>40</v>
      </c>
      <c r="C66" s="113" t="s">
        <v>276</v>
      </c>
      <c r="D66" s="11">
        <v>3</v>
      </c>
      <c r="E66" s="11">
        <v>3</v>
      </c>
      <c r="F66" s="11">
        <v>3</v>
      </c>
      <c r="G66" s="114">
        <f t="shared" ref="G66:G107" si="10">(4+1)-F66</f>
        <v>2</v>
      </c>
      <c r="H66" s="11">
        <v>3</v>
      </c>
      <c r="I66" s="114">
        <f t="shared" ref="I66:I107" si="11">5-H66</f>
        <v>2</v>
      </c>
      <c r="J66" s="11">
        <v>3</v>
      </c>
      <c r="K66" s="11">
        <v>3</v>
      </c>
      <c r="L66" s="11">
        <v>3</v>
      </c>
      <c r="M66" s="11">
        <v>3</v>
      </c>
      <c r="N66" s="115">
        <f t="shared" ref="N66:N107" si="12">SUM(D66:M66)</f>
        <v>28</v>
      </c>
      <c r="O66" s="116">
        <f t="shared" ref="O66:O107" si="13">SUM(G66:I66)</f>
        <v>7</v>
      </c>
      <c r="P66" s="117">
        <f t="shared" ref="P66:P107" si="14">SUM(D66:F66,J66:M66)</f>
        <v>21</v>
      </c>
      <c r="Q66" s="118">
        <f t="shared" ref="Q66:Q107" si="15">SUM(F66,J66:M66)</f>
        <v>15</v>
      </c>
    </row>
    <row r="67" spans="1:17" x14ac:dyDescent="0.3">
      <c r="A67" s="112">
        <v>0</v>
      </c>
      <c r="B67" s="113">
        <v>40</v>
      </c>
      <c r="C67" s="113" t="s">
        <v>276</v>
      </c>
      <c r="D67" s="11">
        <v>3</v>
      </c>
      <c r="E67" s="11">
        <v>3</v>
      </c>
      <c r="F67" s="11">
        <v>2</v>
      </c>
      <c r="G67" s="114">
        <f t="shared" si="10"/>
        <v>3</v>
      </c>
      <c r="H67" s="11">
        <v>2</v>
      </c>
      <c r="I67" s="114">
        <f t="shared" si="11"/>
        <v>3</v>
      </c>
      <c r="J67" s="11">
        <v>2</v>
      </c>
      <c r="K67" s="11">
        <v>1</v>
      </c>
      <c r="L67" s="11">
        <v>2</v>
      </c>
      <c r="M67" s="11">
        <v>2</v>
      </c>
      <c r="N67" s="115">
        <f t="shared" si="12"/>
        <v>23</v>
      </c>
      <c r="O67" s="116">
        <f t="shared" si="13"/>
        <v>8</v>
      </c>
      <c r="P67" s="117">
        <f t="shared" si="14"/>
        <v>15</v>
      </c>
      <c r="Q67" s="118">
        <f t="shared" si="15"/>
        <v>9</v>
      </c>
    </row>
    <row r="68" spans="1:17" x14ac:dyDescent="0.3">
      <c r="A68" s="112">
        <v>0</v>
      </c>
      <c r="B68" s="113">
        <v>39</v>
      </c>
      <c r="C68" s="113" t="s">
        <v>276</v>
      </c>
      <c r="D68" s="11">
        <v>1</v>
      </c>
      <c r="E68" s="11">
        <v>4</v>
      </c>
      <c r="F68" s="11">
        <v>1</v>
      </c>
      <c r="G68" s="114">
        <f t="shared" si="10"/>
        <v>4</v>
      </c>
      <c r="H68" s="11">
        <v>1</v>
      </c>
      <c r="I68" s="114">
        <f t="shared" si="11"/>
        <v>4</v>
      </c>
      <c r="J68" s="11">
        <v>1</v>
      </c>
      <c r="K68" s="11">
        <v>2</v>
      </c>
      <c r="L68" s="11">
        <v>1</v>
      </c>
      <c r="M68" s="11">
        <v>1</v>
      </c>
      <c r="N68" s="115">
        <f t="shared" si="12"/>
        <v>20</v>
      </c>
      <c r="O68" s="116">
        <f t="shared" si="13"/>
        <v>9</v>
      </c>
      <c r="P68" s="117">
        <f t="shared" si="14"/>
        <v>11</v>
      </c>
      <c r="Q68" s="118">
        <f t="shared" si="15"/>
        <v>6</v>
      </c>
    </row>
    <row r="69" spans="1:17" x14ac:dyDescent="0.3">
      <c r="A69" s="112">
        <v>0</v>
      </c>
      <c r="B69" s="113">
        <v>39</v>
      </c>
      <c r="C69" s="113" t="s">
        <v>276</v>
      </c>
      <c r="D69" s="11">
        <v>2</v>
      </c>
      <c r="E69" s="11">
        <v>1</v>
      </c>
      <c r="F69" s="11">
        <v>1</v>
      </c>
      <c r="G69" s="114">
        <f t="shared" si="10"/>
        <v>4</v>
      </c>
      <c r="H69" s="11">
        <v>2</v>
      </c>
      <c r="I69" s="114">
        <f t="shared" si="11"/>
        <v>3</v>
      </c>
      <c r="J69" s="11">
        <v>1</v>
      </c>
      <c r="K69" s="11">
        <v>2</v>
      </c>
      <c r="L69" s="11">
        <v>2</v>
      </c>
      <c r="M69" s="11">
        <v>2</v>
      </c>
      <c r="N69" s="115">
        <f t="shared" si="12"/>
        <v>20</v>
      </c>
      <c r="O69" s="116">
        <f t="shared" si="13"/>
        <v>9</v>
      </c>
      <c r="P69" s="117">
        <f t="shared" si="14"/>
        <v>11</v>
      </c>
      <c r="Q69" s="118">
        <f t="shared" si="15"/>
        <v>8</v>
      </c>
    </row>
    <row r="70" spans="1:17" x14ac:dyDescent="0.3">
      <c r="A70" s="112">
        <v>0</v>
      </c>
      <c r="B70" s="113">
        <v>39</v>
      </c>
      <c r="C70" s="113" t="s">
        <v>276</v>
      </c>
      <c r="D70" s="11">
        <v>3</v>
      </c>
      <c r="E70" s="11">
        <v>1</v>
      </c>
      <c r="F70" s="11">
        <v>1</v>
      </c>
      <c r="G70" s="114">
        <f t="shared" si="10"/>
        <v>4</v>
      </c>
      <c r="H70" s="11">
        <v>2</v>
      </c>
      <c r="I70" s="114">
        <f t="shared" si="11"/>
        <v>3</v>
      </c>
      <c r="J70" s="11">
        <v>2</v>
      </c>
      <c r="K70" s="11">
        <v>1</v>
      </c>
      <c r="L70" s="11">
        <v>2</v>
      </c>
      <c r="M70" s="11">
        <v>2</v>
      </c>
      <c r="N70" s="115">
        <f t="shared" si="12"/>
        <v>21</v>
      </c>
      <c r="O70" s="116">
        <f t="shared" si="13"/>
        <v>9</v>
      </c>
      <c r="P70" s="117">
        <f t="shared" si="14"/>
        <v>12</v>
      </c>
      <c r="Q70" s="118">
        <f t="shared" si="15"/>
        <v>8</v>
      </c>
    </row>
    <row r="71" spans="1:17" x14ac:dyDescent="0.3">
      <c r="A71" s="112">
        <v>0</v>
      </c>
      <c r="B71" s="113">
        <v>39</v>
      </c>
      <c r="C71" s="113" t="s">
        <v>276</v>
      </c>
      <c r="D71" s="11">
        <v>1</v>
      </c>
      <c r="E71" s="11">
        <v>2</v>
      </c>
      <c r="F71" s="11">
        <v>1</v>
      </c>
      <c r="G71" s="114">
        <f t="shared" si="10"/>
        <v>4</v>
      </c>
      <c r="H71" s="11">
        <v>3</v>
      </c>
      <c r="I71" s="114">
        <f t="shared" si="11"/>
        <v>2</v>
      </c>
      <c r="J71" s="11">
        <v>1</v>
      </c>
      <c r="K71" s="11">
        <v>1</v>
      </c>
      <c r="L71" s="11">
        <v>1</v>
      </c>
      <c r="M71" s="11">
        <v>1</v>
      </c>
      <c r="N71" s="115">
        <f t="shared" si="12"/>
        <v>17</v>
      </c>
      <c r="O71" s="116">
        <f t="shared" si="13"/>
        <v>9</v>
      </c>
      <c r="P71" s="117">
        <f t="shared" si="14"/>
        <v>8</v>
      </c>
      <c r="Q71" s="118">
        <f t="shared" si="15"/>
        <v>5</v>
      </c>
    </row>
    <row r="72" spans="1:17" x14ac:dyDescent="0.3">
      <c r="A72" s="112">
        <v>0</v>
      </c>
      <c r="B72" s="113">
        <v>39</v>
      </c>
      <c r="C72" s="113" t="s">
        <v>276</v>
      </c>
      <c r="D72" s="11">
        <v>2</v>
      </c>
      <c r="E72" s="11">
        <v>3</v>
      </c>
      <c r="F72" s="11">
        <v>1</v>
      </c>
      <c r="G72" s="114">
        <f t="shared" si="10"/>
        <v>4</v>
      </c>
      <c r="H72" s="11">
        <v>2</v>
      </c>
      <c r="I72" s="114">
        <f t="shared" si="11"/>
        <v>3</v>
      </c>
      <c r="J72" s="11">
        <v>1</v>
      </c>
      <c r="K72" s="11">
        <v>1</v>
      </c>
      <c r="L72" s="11">
        <v>2</v>
      </c>
      <c r="M72" s="11">
        <v>2</v>
      </c>
      <c r="N72" s="115">
        <f t="shared" si="12"/>
        <v>21</v>
      </c>
      <c r="O72" s="116">
        <f t="shared" si="13"/>
        <v>9</v>
      </c>
      <c r="P72" s="117">
        <f t="shared" si="14"/>
        <v>12</v>
      </c>
      <c r="Q72" s="118">
        <f t="shared" si="15"/>
        <v>7</v>
      </c>
    </row>
    <row r="73" spans="1:17" x14ac:dyDescent="0.3">
      <c r="A73" s="112">
        <v>0</v>
      </c>
      <c r="B73" s="113">
        <v>39</v>
      </c>
      <c r="C73" s="113" t="s">
        <v>276</v>
      </c>
      <c r="D73" s="11">
        <v>3</v>
      </c>
      <c r="E73" s="11">
        <v>2</v>
      </c>
      <c r="F73" s="11">
        <v>2</v>
      </c>
      <c r="G73" s="114">
        <f t="shared" si="10"/>
        <v>3</v>
      </c>
      <c r="H73" s="11">
        <v>1</v>
      </c>
      <c r="I73" s="114">
        <f t="shared" si="11"/>
        <v>4</v>
      </c>
      <c r="J73" s="11">
        <v>1</v>
      </c>
      <c r="K73" s="11">
        <v>1</v>
      </c>
      <c r="L73" s="11">
        <v>2</v>
      </c>
      <c r="M73" s="11">
        <v>2</v>
      </c>
      <c r="N73" s="115">
        <f t="shared" si="12"/>
        <v>21</v>
      </c>
      <c r="O73" s="116">
        <f t="shared" si="13"/>
        <v>8</v>
      </c>
      <c r="P73" s="117">
        <f t="shared" si="14"/>
        <v>13</v>
      </c>
      <c r="Q73" s="118">
        <f t="shared" si="15"/>
        <v>8</v>
      </c>
    </row>
    <row r="74" spans="1:17" x14ac:dyDescent="0.3">
      <c r="A74" s="112">
        <v>0</v>
      </c>
      <c r="B74" s="113">
        <v>39</v>
      </c>
      <c r="C74" s="113" t="s">
        <v>276</v>
      </c>
      <c r="D74" s="11">
        <v>3</v>
      </c>
      <c r="E74" s="11">
        <v>1</v>
      </c>
      <c r="F74" s="11">
        <v>1</v>
      </c>
      <c r="G74" s="114">
        <f t="shared" si="10"/>
        <v>4</v>
      </c>
      <c r="H74" s="11">
        <v>1</v>
      </c>
      <c r="I74" s="114">
        <f t="shared" si="11"/>
        <v>4</v>
      </c>
      <c r="J74" s="11">
        <v>1</v>
      </c>
      <c r="K74" s="11">
        <v>1</v>
      </c>
      <c r="L74" s="11">
        <v>1</v>
      </c>
      <c r="M74" s="11">
        <v>1</v>
      </c>
      <c r="N74" s="115">
        <f t="shared" si="12"/>
        <v>18</v>
      </c>
      <c r="O74" s="116">
        <f t="shared" si="13"/>
        <v>9</v>
      </c>
      <c r="P74" s="117">
        <f t="shared" si="14"/>
        <v>9</v>
      </c>
      <c r="Q74" s="118">
        <f t="shared" si="15"/>
        <v>5</v>
      </c>
    </row>
    <row r="75" spans="1:17" x14ac:dyDescent="0.3">
      <c r="A75" s="112">
        <v>0</v>
      </c>
      <c r="B75" s="113">
        <v>39</v>
      </c>
      <c r="C75" s="113" t="s">
        <v>276</v>
      </c>
      <c r="D75" s="11">
        <v>1</v>
      </c>
      <c r="E75" s="11">
        <v>2</v>
      </c>
      <c r="F75" s="11">
        <v>2</v>
      </c>
      <c r="G75" s="114">
        <f t="shared" si="10"/>
        <v>3</v>
      </c>
      <c r="H75" s="11">
        <v>3</v>
      </c>
      <c r="I75" s="114">
        <f t="shared" si="11"/>
        <v>2</v>
      </c>
      <c r="J75" s="11">
        <v>2</v>
      </c>
      <c r="K75" s="11">
        <v>1</v>
      </c>
      <c r="L75" s="11">
        <v>1</v>
      </c>
      <c r="M75" s="11">
        <v>2</v>
      </c>
      <c r="N75" s="115">
        <f t="shared" si="12"/>
        <v>19</v>
      </c>
      <c r="O75" s="116">
        <f t="shared" si="13"/>
        <v>8</v>
      </c>
      <c r="P75" s="117">
        <f t="shared" si="14"/>
        <v>11</v>
      </c>
      <c r="Q75" s="118">
        <f t="shared" si="15"/>
        <v>8</v>
      </c>
    </row>
    <row r="76" spans="1:17" x14ac:dyDescent="0.3">
      <c r="A76" s="112">
        <v>0</v>
      </c>
      <c r="B76" s="113">
        <v>39</v>
      </c>
      <c r="C76" s="113" t="s">
        <v>276</v>
      </c>
      <c r="D76" s="11">
        <v>3</v>
      </c>
      <c r="E76" s="11">
        <v>4</v>
      </c>
      <c r="F76" s="11">
        <v>2</v>
      </c>
      <c r="G76" s="114">
        <f t="shared" si="10"/>
        <v>3</v>
      </c>
      <c r="H76" s="11">
        <v>2</v>
      </c>
      <c r="I76" s="114">
        <f t="shared" si="11"/>
        <v>3</v>
      </c>
      <c r="J76" s="11">
        <v>2</v>
      </c>
      <c r="K76" s="11">
        <v>2</v>
      </c>
      <c r="L76" s="11">
        <v>2</v>
      </c>
      <c r="M76" s="11">
        <v>3</v>
      </c>
      <c r="N76" s="115">
        <f t="shared" si="12"/>
        <v>26</v>
      </c>
      <c r="O76" s="116">
        <f t="shared" si="13"/>
        <v>8</v>
      </c>
      <c r="P76" s="117">
        <f t="shared" si="14"/>
        <v>18</v>
      </c>
      <c r="Q76" s="118">
        <f t="shared" si="15"/>
        <v>11</v>
      </c>
    </row>
    <row r="77" spans="1:17" x14ac:dyDescent="0.3">
      <c r="A77" s="112">
        <v>0</v>
      </c>
      <c r="B77" s="113">
        <v>38</v>
      </c>
      <c r="C77" s="113" t="s">
        <v>276</v>
      </c>
      <c r="D77" s="11">
        <v>1</v>
      </c>
      <c r="E77" s="11">
        <v>1</v>
      </c>
      <c r="F77" s="11">
        <v>1</v>
      </c>
      <c r="G77" s="114">
        <f t="shared" si="10"/>
        <v>4</v>
      </c>
      <c r="H77" s="11">
        <v>1</v>
      </c>
      <c r="I77" s="114">
        <f t="shared" si="11"/>
        <v>4</v>
      </c>
      <c r="J77" s="11">
        <v>1</v>
      </c>
      <c r="K77" s="11">
        <v>1</v>
      </c>
      <c r="L77" s="11">
        <v>1</v>
      </c>
      <c r="M77" s="11">
        <v>1</v>
      </c>
      <c r="N77" s="115">
        <f t="shared" si="12"/>
        <v>16</v>
      </c>
      <c r="O77" s="116">
        <f t="shared" si="13"/>
        <v>9</v>
      </c>
      <c r="P77" s="117">
        <f t="shared" si="14"/>
        <v>7</v>
      </c>
      <c r="Q77" s="118">
        <f t="shared" si="15"/>
        <v>5</v>
      </c>
    </row>
    <row r="78" spans="1:17" x14ac:dyDescent="0.3">
      <c r="A78" s="112">
        <v>0</v>
      </c>
      <c r="B78" s="113">
        <v>38</v>
      </c>
      <c r="C78" s="113" t="s">
        <v>276</v>
      </c>
      <c r="D78" s="11">
        <v>3</v>
      </c>
      <c r="E78" s="11">
        <v>3</v>
      </c>
      <c r="F78" s="11">
        <v>1</v>
      </c>
      <c r="G78" s="114">
        <f t="shared" si="10"/>
        <v>4</v>
      </c>
      <c r="H78" s="11">
        <v>2</v>
      </c>
      <c r="I78" s="114">
        <f t="shared" si="11"/>
        <v>3</v>
      </c>
      <c r="J78" s="11">
        <v>1</v>
      </c>
      <c r="K78" s="11">
        <v>1</v>
      </c>
      <c r="L78" s="11">
        <v>2</v>
      </c>
      <c r="M78" s="11">
        <v>1</v>
      </c>
      <c r="N78" s="115">
        <f t="shared" si="12"/>
        <v>21</v>
      </c>
      <c r="O78" s="116">
        <f t="shared" si="13"/>
        <v>9</v>
      </c>
      <c r="P78" s="117">
        <f t="shared" si="14"/>
        <v>12</v>
      </c>
      <c r="Q78" s="118">
        <f t="shared" si="15"/>
        <v>6</v>
      </c>
    </row>
    <row r="79" spans="1:17" x14ac:dyDescent="0.3">
      <c r="A79" s="112">
        <v>0</v>
      </c>
      <c r="B79" s="113">
        <v>38</v>
      </c>
      <c r="C79" s="113" t="s">
        <v>276</v>
      </c>
      <c r="D79" s="11">
        <v>2</v>
      </c>
      <c r="E79" s="11">
        <v>3</v>
      </c>
      <c r="F79" s="11">
        <v>2</v>
      </c>
      <c r="G79" s="114">
        <f t="shared" si="10"/>
        <v>3</v>
      </c>
      <c r="H79" s="11">
        <v>1</v>
      </c>
      <c r="I79" s="114">
        <f t="shared" si="11"/>
        <v>4</v>
      </c>
      <c r="J79" s="11">
        <v>2</v>
      </c>
      <c r="K79" s="11">
        <v>1</v>
      </c>
      <c r="L79" s="11">
        <v>1</v>
      </c>
      <c r="M79" s="11">
        <v>2</v>
      </c>
      <c r="N79" s="115">
        <f t="shared" si="12"/>
        <v>21</v>
      </c>
      <c r="O79" s="116">
        <f t="shared" si="13"/>
        <v>8</v>
      </c>
      <c r="P79" s="117">
        <f t="shared" si="14"/>
        <v>13</v>
      </c>
      <c r="Q79" s="118">
        <f t="shared" si="15"/>
        <v>8</v>
      </c>
    </row>
    <row r="80" spans="1:17" x14ac:dyDescent="0.3">
      <c r="A80" s="112">
        <v>1</v>
      </c>
      <c r="B80" s="113">
        <v>38</v>
      </c>
      <c r="C80" s="113" t="s">
        <v>276</v>
      </c>
      <c r="D80" s="11">
        <v>1</v>
      </c>
      <c r="E80" s="11">
        <v>3</v>
      </c>
      <c r="F80" s="11">
        <v>2</v>
      </c>
      <c r="G80" s="114">
        <f t="shared" si="10"/>
        <v>3</v>
      </c>
      <c r="H80" s="11">
        <v>3</v>
      </c>
      <c r="I80" s="114">
        <f t="shared" si="11"/>
        <v>2</v>
      </c>
      <c r="J80" s="11">
        <v>2</v>
      </c>
      <c r="K80" s="11">
        <v>3</v>
      </c>
      <c r="L80" s="11">
        <v>3</v>
      </c>
      <c r="M80" s="11">
        <v>3</v>
      </c>
      <c r="N80" s="115">
        <f t="shared" si="12"/>
        <v>25</v>
      </c>
      <c r="O80" s="116">
        <f t="shared" si="13"/>
        <v>8</v>
      </c>
      <c r="P80" s="117">
        <f t="shared" si="14"/>
        <v>17</v>
      </c>
      <c r="Q80" s="118">
        <f t="shared" si="15"/>
        <v>13</v>
      </c>
    </row>
    <row r="81" spans="1:17" x14ac:dyDescent="0.3">
      <c r="A81" s="112">
        <v>0</v>
      </c>
      <c r="B81" s="113">
        <v>38</v>
      </c>
      <c r="C81" s="113" t="s">
        <v>276</v>
      </c>
      <c r="D81" s="11">
        <v>1</v>
      </c>
      <c r="E81" s="11">
        <v>3</v>
      </c>
      <c r="F81" s="11">
        <v>2</v>
      </c>
      <c r="G81" s="114">
        <f t="shared" si="10"/>
        <v>3</v>
      </c>
      <c r="H81" s="11">
        <v>3</v>
      </c>
      <c r="I81" s="114">
        <f t="shared" si="11"/>
        <v>2</v>
      </c>
      <c r="J81" s="11">
        <v>3</v>
      </c>
      <c r="K81" s="11">
        <v>1</v>
      </c>
      <c r="L81" s="11">
        <v>3</v>
      </c>
      <c r="M81" s="11">
        <v>2</v>
      </c>
      <c r="N81" s="115">
        <f t="shared" si="12"/>
        <v>23</v>
      </c>
      <c r="O81" s="116">
        <f t="shared" si="13"/>
        <v>8</v>
      </c>
      <c r="P81" s="117">
        <f t="shared" si="14"/>
        <v>15</v>
      </c>
      <c r="Q81" s="118">
        <f t="shared" si="15"/>
        <v>11</v>
      </c>
    </row>
    <row r="82" spans="1:17" x14ac:dyDescent="0.3">
      <c r="A82" s="112">
        <v>0</v>
      </c>
      <c r="B82" s="113">
        <v>37</v>
      </c>
      <c r="C82" s="113" t="s">
        <v>276</v>
      </c>
      <c r="D82" s="11">
        <v>1</v>
      </c>
      <c r="E82" s="11">
        <v>3</v>
      </c>
      <c r="F82" s="11">
        <v>4</v>
      </c>
      <c r="G82" s="114">
        <f t="shared" si="10"/>
        <v>1</v>
      </c>
      <c r="H82" s="11">
        <v>4</v>
      </c>
      <c r="I82" s="114">
        <f t="shared" si="11"/>
        <v>1</v>
      </c>
      <c r="J82" s="11">
        <v>4</v>
      </c>
      <c r="K82" s="11">
        <v>4</v>
      </c>
      <c r="L82" s="11">
        <v>1</v>
      </c>
      <c r="M82" s="11">
        <v>4</v>
      </c>
      <c r="N82" s="115">
        <f t="shared" si="12"/>
        <v>27</v>
      </c>
      <c r="O82" s="116">
        <f t="shared" si="13"/>
        <v>6</v>
      </c>
      <c r="P82" s="117">
        <f t="shared" si="14"/>
        <v>21</v>
      </c>
      <c r="Q82" s="118">
        <f t="shared" si="15"/>
        <v>17</v>
      </c>
    </row>
    <row r="83" spans="1:17" x14ac:dyDescent="0.3">
      <c r="A83" s="112">
        <v>0</v>
      </c>
      <c r="B83" s="113">
        <v>37</v>
      </c>
      <c r="C83" s="113" t="s">
        <v>276</v>
      </c>
      <c r="D83" s="11">
        <v>4</v>
      </c>
      <c r="E83" s="11">
        <v>3</v>
      </c>
      <c r="F83" s="11">
        <v>2</v>
      </c>
      <c r="G83" s="114">
        <f t="shared" si="10"/>
        <v>3</v>
      </c>
      <c r="H83" s="11">
        <v>2</v>
      </c>
      <c r="I83" s="114">
        <f t="shared" si="11"/>
        <v>3</v>
      </c>
      <c r="J83" s="11">
        <v>1</v>
      </c>
      <c r="K83" s="11">
        <v>2</v>
      </c>
      <c r="L83" s="11">
        <v>4</v>
      </c>
      <c r="M83" s="11">
        <v>4</v>
      </c>
      <c r="N83" s="115">
        <f t="shared" si="12"/>
        <v>28</v>
      </c>
      <c r="O83" s="116">
        <f t="shared" si="13"/>
        <v>8</v>
      </c>
      <c r="P83" s="117">
        <f t="shared" si="14"/>
        <v>20</v>
      </c>
      <c r="Q83" s="118">
        <f t="shared" si="15"/>
        <v>13</v>
      </c>
    </row>
    <row r="84" spans="1:17" x14ac:dyDescent="0.3">
      <c r="A84" s="112">
        <v>0</v>
      </c>
      <c r="B84" s="113">
        <v>37</v>
      </c>
      <c r="C84" s="113" t="s">
        <v>276</v>
      </c>
      <c r="D84" s="11">
        <v>1</v>
      </c>
      <c r="E84" s="11">
        <v>1</v>
      </c>
      <c r="F84" s="11">
        <v>2</v>
      </c>
      <c r="G84" s="114">
        <f t="shared" si="10"/>
        <v>3</v>
      </c>
      <c r="H84" s="11">
        <v>3</v>
      </c>
      <c r="I84" s="114">
        <f t="shared" si="11"/>
        <v>2</v>
      </c>
      <c r="J84" s="11">
        <v>1</v>
      </c>
      <c r="K84" s="11">
        <v>1</v>
      </c>
      <c r="L84" s="11">
        <v>2</v>
      </c>
      <c r="M84" s="11">
        <v>2</v>
      </c>
      <c r="N84" s="115">
        <f t="shared" si="12"/>
        <v>18</v>
      </c>
      <c r="O84" s="116">
        <f t="shared" si="13"/>
        <v>8</v>
      </c>
      <c r="P84" s="117">
        <f t="shared" si="14"/>
        <v>10</v>
      </c>
      <c r="Q84" s="118">
        <f t="shared" si="15"/>
        <v>8</v>
      </c>
    </row>
    <row r="85" spans="1:17" x14ac:dyDescent="0.3">
      <c r="A85" s="112">
        <v>0</v>
      </c>
      <c r="B85" s="113">
        <v>37</v>
      </c>
      <c r="C85" s="113" t="s">
        <v>276</v>
      </c>
      <c r="D85" s="11">
        <v>3</v>
      </c>
      <c r="E85" s="11">
        <v>3</v>
      </c>
      <c r="F85" s="11">
        <v>1</v>
      </c>
      <c r="G85" s="114">
        <f t="shared" si="10"/>
        <v>4</v>
      </c>
      <c r="H85" s="11">
        <v>2</v>
      </c>
      <c r="I85" s="114">
        <f t="shared" si="11"/>
        <v>3</v>
      </c>
      <c r="J85" s="11">
        <v>1</v>
      </c>
      <c r="K85" s="11">
        <v>1</v>
      </c>
      <c r="L85" s="11">
        <v>1</v>
      </c>
      <c r="M85" s="11">
        <v>1</v>
      </c>
      <c r="N85" s="115">
        <f t="shared" si="12"/>
        <v>20</v>
      </c>
      <c r="O85" s="116">
        <f t="shared" si="13"/>
        <v>9</v>
      </c>
      <c r="P85" s="117">
        <f t="shared" si="14"/>
        <v>11</v>
      </c>
      <c r="Q85" s="118">
        <f t="shared" si="15"/>
        <v>5</v>
      </c>
    </row>
    <row r="86" spans="1:17" x14ac:dyDescent="0.3">
      <c r="A86" s="112">
        <v>0</v>
      </c>
      <c r="B86" s="113">
        <v>37</v>
      </c>
      <c r="C86" s="113" t="s">
        <v>276</v>
      </c>
      <c r="D86" s="11">
        <v>1</v>
      </c>
      <c r="E86" s="11">
        <v>2</v>
      </c>
      <c r="F86" s="11">
        <v>1</v>
      </c>
      <c r="G86" s="114">
        <f t="shared" si="10"/>
        <v>4</v>
      </c>
      <c r="H86" s="11">
        <v>3</v>
      </c>
      <c r="I86" s="114">
        <f t="shared" si="11"/>
        <v>2</v>
      </c>
      <c r="J86" s="11">
        <v>1</v>
      </c>
      <c r="K86" s="11">
        <v>1</v>
      </c>
      <c r="L86" s="11">
        <v>1</v>
      </c>
      <c r="M86" s="11">
        <v>1</v>
      </c>
      <c r="N86" s="115">
        <f t="shared" si="12"/>
        <v>17</v>
      </c>
      <c r="O86" s="116">
        <f t="shared" si="13"/>
        <v>9</v>
      </c>
      <c r="P86" s="117">
        <f t="shared" si="14"/>
        <v>8</v>
      </c>
      <c r="Q86" s="118">
        <f t="shared" si="15"/>
        <v>5</v>
      </c>
    </row>
    <row r="87" spans="1:17" x14ac:dyDescent="0.3">
      <c r="A87" s="112">
        <v>1</v>
      </c>
      <c r="B87" s="113">
        <v>37</v>
      </c>
      <c r="C87" s="113" t="s">
        <v>276</v>
      </c>
      <c r="D87" s="11">
        <v>1</v>
      </c>
      <c r="E87" s="11">
        <v>4</v>
      </c>
      <c r="F87" s="11">
        <v>4</v>
      </c>
      <c r="G87" s="114">
        <f t="shared" si="10"/>
        <v>1</v>
      </c>
      <c r="H87" s="11">
        <v>3</v>
      </c>
      <c r="I87" s="114">
        <f t="shared" si="11"/>
        <v>2</v>
      </c>
      <c r="J87" s="11">
        <v>2</v>
      </c>
      <c r="K87" s="11">
        <v>1</v>
      </c>
      <c r="L87" s="11">
        <v>1</v>
      </c>
      <c r="M87" s="11">
        <v>3</v>
      </c>
      <c r="N87" s="115">
        <f t="shared" si="12"/>
        <v>22</v>
      </c>
      <c r="O87" s="116">
        <f t="shared" si="13"/>
        <v>6</v>
      </c>
      <c r="P87" s="117">
        <f t="shared" si="14"/>
        <v>16</v>
      </c>
      <c r="Q87" s="118">
        <f t="shared" si="15"/>
        <v>11</v>
      </c>
    </row>
    <row r="88" spans="1:17" x14ac:dyDescent="0.3">
      <c r="A88" s="112">
        <v>0</v>
      </c>
      <c r="B88" s="113">
        <v>37</v>
      </c>
      <c r="C88" s="113" t="s">
        <v>276</v>
      </c>
      <c r="D88" s="11">
        <v>3</v>
      </c>
      <c r="E88" s="11">
        <v>3</v>
      </c>
      <c r="F88" s="11">
        <v>2</v>
      </c>
      <c r="G88" s="114">
        <f t="shared" si="10"/>
        <v>3</v>
      </c>
      <c r="H88" s="11">
        <v>2</v>
      </c>
      <c r="I88" s="114">
        <f t="shared" si="11"/>
        <v>3</v>
      </c>
      <c r="J88" s="11">
        <v>1</v>
      </c>
      <c r="K88" s="11">
        <v>2</v>
      </c>
      <c r="L88" s="11">
        <v>3</v>
      </c>
      <c r="M88" s="11">
        <v>2</v>
      </c>
      <c r="N88" s="115">
        <f t="shared" si="12"/>
        <v>24</v>
      </c>
      <c r="O88" s="116">
        <f t="shared" si="13"/>
        <v>8</v>
      </c>
      <c r="P88" s="117">
        <f t="shared" si="14"/>
        <v>16</v>
      </c>
      <c r="Q88" s="118">
        <f t="shared" si="15"/>
        <v>10</v>
      </c>
    </row>
    <row r="89" spans="1:17" x14ac:dyDescent="0.3">
      <c r="A89" s="112">
        <v>1</v>
      </c>
      <c r="B89" s="113">
        <v>36</v>
      </c>
      <c r="C89" s="113" t="s">
        <v>276</v>
      </c>
      <c r="D89" s="11">
        <v>1</v>
      </c>
      <c r="E89" s="11">
        <v>2</v>
      </c>
      <c r="F89" s="11">
        <v>1</v>
      </c>
      <c r="G89" s="114">
        <f t="shared" si="10"/>
        <v>4</v>
      </c>
      <c r="H89" s="11">
        <v>3</v>
      </c>
      <c r="I89" s="114">
        <f t="shared" si="11"/>
        <v>2</v>
      </c>
      <c r="J89" s="11">
        <v>2</v>
      </c>
      <c r="K89" s="11">
        <v>1</v>
      </c>
      <c r="L89" s="11">
        <v>2</v>
      </c>
      <c r="M89" s="11">
        <v>2</v>
      </c>
      <c r="N89" s="115">
        <f t="shared" si="12"/>
        <v>20</v>
      </c>
      <c r="O89" s="116">
        <f t="shared" si="13"/>
        <v>9</v>
      </c>
      <c r="P89" s="117">
        <f t="shared" si="14"/>
        <v>11</v>
      </c>
      <c r="Q89" s="118">
        <f t="shared" si="15"/>
        <v>8</v>
      </c>
    </row>
    <row r="90" spans="1:17" x14ac:dyDescent="0.3">
      <c r="A90" s="112">
        <v>0</v>
      </c>
      <c r="B90" s="113">
        <v>36</v>
      </c>
      <c r="C90" s="113" t="s">
        <v>276</v>
      </c>
      <c r="D90" s="11">
        <v>4</v>
      </c>
      <c r="E90" s="11">
        <v>2</v>
      </c>
      <c r="F90" s="11">
        <v>4</v>
      </c>
      <c r="G90" s="114">
        <f t="shared" si="10"/>
        <v>1</v>
      </c>
      <c r="H90" s="11">
        <v>2</v>
      </c>
      <c r="I90" s="114">
        <f t="shared" si="11"/>
        <v>3</v>
      </c>
      <c r="J90" s="11">
        <v>2</v>
      </c>
      <c r="K90" s="11">
        <v>1</v>
      </c>
      <c r="L90" s="11">
        <v>1</v>
      </c>
      <c r="M90" s="11">
        <v>1</v>
      </c>
      <c r="N90" s="115">
        <f t="shared" si="12"/>
        <v>21</v>
      </c>
      <c r="O90" s="116">
        <f t="shared" si="13"/>
        <v>6</v>
      </c>
      <c r="P90" s="117">
        <f t="shared" si="14"/>
        <v>15</v>
      </c>
      <c r="Q90" s="118">
        <f t="shared" si="15"/>
        <v>9</v>
      </c>
    </row>
    <row r="91" spans="1:17" x14ac:dyDescent="0.3">
      <c r="A91" s="112">
        <v>0</v>
      </c>
      <c r="B91" s="113">
        <v>35</v>
      </c>
      <c r="C91" s="113" t="s">
        <v>276</v>
      </c>
      <c r="D91" s="11">
        <v>3</v>
      </c>
      <c r="E91" s="11">
        <v>4</v>
      </c>
      <c r="F91" s="11">
        <v>1</v>
      </c>
      <c r="G91" s="114">
        <f t="shared" si="10"/>
        <v>4</v>
      </c>
      <c r="H91" s="11">
        <v>4</v>
      </c>
      <c r="I91" s="114">
        <f t="shared" si="11"/>
        <v>1</v>
      </c>
      <c r="J91" s="11">
        <v>3</v>
      </c>
      <c r="K91" s="11">
        <v>1</v>
      </c>
      <c r="L91" s="11">
        <v>1</v>
      </c>
      <c r="M91" s="11">
        <v>2</v>
      </c>
      <c r="N91" s="115">
        <f t="shared" si="12"/>
        <v>24</v>
      </c>
      <c r="O91" s="116">
        <f t="shared" si="13"/>
        <v>9</v>
      </c>
      <c r="P91" s="117">
        <f t="shared" si="14"/>
        <v>15</v>
      </c>
      <c r="Q91" s="118">
        <f t="shared" si="15"/>
        <v>8</v>
      </c>
    </row>
    <row r="92" spans="1:17" x14ac:dyDescent="0.3">
      <c r="A92" s="112">
        <v>0</v>
      </c>
      <c r="B92" s="113">
        <v>35</v>
      </c>
      <c r="C92" s="113" t="s">
        <v>276</v>
      </c>
      <c r="D92" s="11">
        <v>3</v>
      </c>
      <c r="E92" s="11">
        <v>3</v>
      </c>
      <c r="F92" s="11">
        <v>1</v>
      </c>
      <c r="G92" s="114">
        <f t="shared" si="10"/>
        <v>4</v>
      </c>
      <c r="H92" s="11">
        <v>2</v>
      </c>
      <c r="I92" s="114">
        <f t="shared" si="11"/>
        <v>3</v>
      </c>
      <c r="J92" s="11">
        <v>1</v>
      </c>
      <c r="K92" s="11">
        <v>1</v>
      </c>
      <c r="L92" s="11">
        <v>1</v>
      </c>
      <c r="M92" s="11">
        <v>1</v>
      </c>
      <c r="N92" s="115">
        <f t="shared" si="12"/>
        <v>20</v>
      </c>
      <c r="O92" s="116">
        <f t="shared" si="13"/>
        <v>9</v>
      </c>
      <c r="P92" s="117">
        <f t="shared" si="14"/>
        <v>11</v>
      </c>
      <c r="Q92" s="118">
        <f t="shared" si="15"/>
        <v>5</v>
      </c>
    </row>
    <row r="93" spans="1:17" x14ac:dyDescent="0.3">
      <c r="A93" s="112">
        <v>0</v>
      </c>
      <c r="B93" s="113">
        <v>35</v>
      </c>
      <c r="C93" s="113" t="s">
        <v>276</v>
      </c>
      <c r="D93" s="11">
        <v>1</v>
      </c>
      <c r="E93" s="11">
        <v>3</v>
      </c>
      <c r="F93" s="11">
        <v>1</v>
      </c>
      <c r="G93" s="114">
        <f t="shared" si="10"/>
        <v>4</v>
      </c>
      <c r="H93" s="11">
        <v>2</v>
      </c>
      <c r="I93" s="114">
        <f t="shared" si="11"/>
        <v>3</v>
      </c>
      <c r="J93" s="11">
        <v>1</v>
      </c>
      <c r="K93" s="11">
        <v>1</v>
      </c>
      <c r="L93" s="11">
        <v>1</v>
      </c>
      <c r="M93" s="11">
        <v>1</v>
      </c>
      <c r="N93" s="115">
        <f t="shared" si="12"/>
        <v>18</v>
      </c>
      <c r="O93" s="116">
        <f t="shared" si="13"/>
        <v>9</v>
      </c>
      <c r="P93" s="117">
        <f t="shared" si="14"/>
        <v>9</v>
      </c>
      <c r="Q93" s="118">
        <f t="shared" si="15"/>
        <v>5</v>
      </c>
    </row>
    <row r="94" spans="1:17" x14ac:dyDescent="0.3">
      <c r="A94" s="112">
        <v>0</v>
      </c>
      <c r="B94" s="113">
        <v>35</v>
      </c>
      <c r="C94" s="113" t="s">
        <v>276</v>
      </c>
      <c r="D94" s="11">
        <v>1</v>
      </c>
      <c r="E94" s="11">
        <v>4</v>
      </c>
      <c r="F94" s="11">
        <v>1</v>
      </c>
      <c r="G94" s="114">
        <f t="shared" si="10"/>
        <v>4</v>
      </c>
      <c r="H94" s="11">
        <v>2</v>
      </c>
      <c r="I94" s="114">
        <f t="shared" si="11"/>
        <v>3</v>
      </c>
      <c r="J94" s="11">
        <v>1</v>
      </c>
      <c r="K94" s="11">
        <v>1</v>
      </c>
      <c r="L94" s="11">
        <v>1</v>
      </c>
      <c r="M94" s="11">
        <v>1</v>
      </c>
      <c r="N94" s="115">
        <f t="shared" si="12"/>
        <v>19</v>
      </c>
      <c r="O94" s="116">
        <f t="shared" si="13"/>
        <v>9</v>
      </c>
      <c r="P94" s="117">
        <f t="shared" si="14"/>
        <v>10</v>
      </c>
      <c r="Q94" s="118">
        <f t="shared" si="15"/>
        <v>5</v>
      </c>
    </row>
    <row r="95" spans="1:17" x14ac:dyDescent="0.3">
      <c r="A95" s="112">
        <v>0</v>
      </c>
      <c r="B95" s="113">
        <v>35</v>
      </c>
      <c r="C95" s="113" t="s">
        <v>276</v>
      </c>
      <c r="D95" s="11">
        <v>3</v>
      </c>
      <c r="E95" s="11">
        <v>3</v>
      </c>
      <c r="F95" s="11">
        <v>1</v>
      </c>
      <c r="G95" s="114">
        <f t="shared" si="10"/>
        <v>4</v>
      </c>
      <c r="H95" s="11">
        <v>3</v>
      </c>
      <c r="I95" s="114">
        <f t="shared" si="11"/>
        <v>2</v>
      </c>
      <c r="J95" s="11">
        <v>2</v>
      </c>
      <c r="K95" s="11">
        <v>1</v>
      </c>
      <c r="L95" s="11">
        <v>1</v>
      </c>
      <c r="M95" s="11">
        <v>1</v>
      </c>
      <c r="N95" s="115">
        <f t="shared" si="12"/>
        <v>21</v>
      </c>
      <c r="O95" s="116">
        <f t="shared" si="13"/>
        <v>9</v>
      </c>
      <c r="P95" s="117">
        <f t="shared" si="14"/>
        <v>12</v>
      </c>
      <c r="Q95" s="118">
        <f t="shared" si="15"/>
        <v>6</v>
      </c>
    </row>
    <row r="96" spans="1:17" x14ac:dyDescent="0.3">
      <c r="A96" s="112">
        <v>1</v>
      </c>
      <c r="B96" s="113">
        <v>34</v>
      </c>
      <c r="C96" s="113" t="s">
        <v>276</v>
      </c>
      <c r="D96" s="11">
        <v>3</v>
      </c>
      <c r="E96" s="11">
        <v>2</v>
      </c>
      <c r="F96" s="11">
        <v>2</v>
      </c>
      <c r="G96" s="114">
        <f t="shared" si="10"/>
        <v>3</v>
      </c>
      <c r="H96" s="11">
        <v>2</v>
      </c>
      <c r="I96" s="114">
        <f t="shared" si="11"/>
        <v>3</v>
      </c>
      <c r="J96" s="11">
        <v>1</v>
      </c>
      <c r="K96" s="11">
        <v>1</v>
      </c>
      <c r="L96" s="11">
        <v>2</v>
      </c>
      <c r="M96" s="11">
        <v>1</v>
      </c>
      <c r="N96" s="115">
        <f t="shared" si="12"/>
        <v>20</v>
      </c>
      <c r="O96" s="116">
        <f t="shared" si="13"/>
        <v>8</v>
      </c>
      <c r="P96" s="117">
        <f t="shared" si="14"/>
        <v>12</v>
      </c>
      <c r="Q96" s="118">
        <f t="shared" si="15"/>
        <v>7</v>
      </c>
    </row>
    <row r="97" spans="1:19" x14ac:dyDescent="0.3">
      <c r="A97" s="112">
        <v>1</v>
      </c>
      <c r="B97" s="113">
        <v>34</v>
      </c>
      <c r="C97" s="113" t="s">
        <v>276</v>
      </c>
      <c r="D97" s="11">
        <v>1</v>
      </c>
      <c r="E97" s="11">
        <v>1</v>
      </c>
      <c r="F97" s="11">
        <v>1</v>
      </c>
      <c r="G97" s="114">
        <f t="shared" si="10"/>
        <v>4</v>
      </c>
      <c r="H97" s="11">
        <v>4</v>
      </c>
      <c r="I97" s="114">
        <f t="shared" si="11"/>
        <v>1</v>
      </c>
      <c r="J97" s="11">
        <v>1</v>
      </c>
      <c r="K97" s="11">
        <v>1</v>
      </c>
      <c r="L97" s="11">
        <v>1</v>
      </c>
      <c r="M97" s="11">
        <v>1</v>
      </c>
      <c r="N97" s="115">
        <f t="shared" si="12"/>
        <v>16</v>
      </c>
      <c r="O97" s="116">
        <f t="shared" si="13"/>
        <v>9</v>
      </c>
      <c r="P97" s="117">
        <f t="shared" si="14"/>
        <v>7</v>
      </c>
      <c r="Q97" s="118">
        <f t="shared" si="15"/>
        <v>5</v>
      </c>
    </row>
    <row r="98" spans="1:19" x14ac:dyDescent="0.3">
      <c r="A98" s="112">
        <v>0</v>
      </c>
      <c r="B98" s="113">
        <v>34</v>
      </c>
      <c r="C98" s="113" t="s">
        <v>276</v>
      </c>
      <c r="D98" s="11">
        <v>2</v>
      </c>
      <c r="E98" s="11">
        <v>2</v>
      </c>
      <c r="F98" s="11">
        <v>1</v>
      </c>
      <c r="G98" s="114">
        <f t="shared" si="10"/>
        <v>4</v>
      </c>
      <c r="H98" s="11">
        <v>2</v>
      </c>
      <c r="I98" s="114">
        <f t="shared" si="11"/>
        <v>3</v>
      </c>
      <c r="J98" s="11">
        <v>1</v>
      </c>
      <c r="K98" s="11">
        <v>1</v>
      </c>
      <c r="L98" s="11">
        <v>1</v>
      </c>
      <c r="M98" s="11">
        <v>1</v>
      </c>
      <c r="N98" s="115">
        <f t="shared" si="12"/>
        <v>18</v>
      </c>
      <c r="O98" s="116">
        <f t="shared" si="13"/>
        <v>9</v>
      </c>
      <c r="P98" s="117">
        <f t="shared" si="14"/>
        <v>9</v>
      </c>
      <c r="Q98" s="118">
        <f t="shared" si="15"/>
        <v>5</v>
      </c>
    </row>
    <row r="99" spans="1:19" x14ac:dyDescent="0.3">
      <c r="A99" s="112">
        <v>1</v>
      </c>
      <c r="B99" s="113">
        <v>34</v>
      </c>
      <c r="C99" s="113" t="s">
        <v>276</v>
      </c>
      <c r="D99" s="11">
        <v>1</v>
      </c>
      <c r="E99" s="11">
        <v>4</v>
      </c>
      <c r="F99" s="11">
        <v>1</v>
      </c>
      <c r="G99" s="114">
        <f t="shared" si="10"/>
        <v>4</v>
      </c>
      <c r="H99" s="11">
        <v>2</v>
      </c>
      <c r="I99" s="114">
        <f t="shared" si="11"/>
        <v>3</v>
      </c>
      <c r="J99" s="11">
        <v>1</v>
      </c>
      <c r="K99" s="11">
        <v>2</v>
      </c>
      <c r="L99" s="11">
        <v>2</v>
      </c>
      <c r="M99" s="11">
        <v>1</v>
      </c>
      <c r="N99" s="115">
        <f t="shared" si="12"/>
        <v>21</v>
      </c>
      <c r="O99" s="116">
        <f t="shared" si="13"/>
        <v>9</v>
      </c>
      <c r="P99" s="117">
        <f t="shared" si="14"/>
        <v>12</v>
      </c>
      <c r="Q99" s="118">
        <f t="shared" si="15"/>
        <v>7</v>
      </c>
    </row>
    <row r="100" spans="1:19" x14ac:dyDescent="0.3">
      <c r="A100" s="112">
        <v>1</v>
      </c>
      <c r="B100" s="113">
        <v>34</v>
      </c>
      <c r="C100" s="113" t="s">
        <v>276</v>
      </c>
      <c r="D100" s="11">
        <v>2</v>
      </c>
      <c r="E100" s="11">
        <v>4</v>
      </c>
      <c r="F100" s="11">
        <v>2</v>
      </c>
      <c r="G100" s="114">
        <f t="shared" si="10"/>
        <v>3</v>
      </c>
      <c r="H100" s="11">
        <v>1</v>
      </c>
      <c r="I100" s="114">
        <f t="shared" si="11"/>
        <v>4</v>
      </c>
      <c r="J100" s="11">
        <v>3</v>
      </c>
      <c r="K100" s="11">
        <v>1</v>
      </c>
      <c r="L100" s="11">
        <v>1</v>
      </c>
      <c r="M100" s="11">
        <v>2</v>
      </c>
      <c r="N100" s="115">
        <f t="shared" si="12"/>
        <v>23</v>
      </c>
      <c r="O100" s="116">
        <f t="shared" si="13"/>
        <v>8</v>
      </c>
      <c r="P100" s="117">
        <f t="shared" si="14"/>
        <v>15</v>
      </c>
      <c r="Q100" s="118">
        <f t="shared" si="15"/>
        <v>9</v>
      </c>
    </row>
    <row r="101" spans="1:19" x14ac:dyDescent="0.3">
      <c r="A101" s="112">
        <v>0</v>
      </c>
      <c r="B101" s="113">
        <v>33</v>
      </c>
      <c r="C101" s="113" t="s">
        <v>276</v>
      </c>
      <c r="D101" s="11">
        <v>3</v>
      </c>
      <c r="E101" s="11">
        <v>4</v>
      </c>
      <c r="F101" s="11">
        <v>3</v>
      </c>
      <c r="G101" s="114">
        <f t="shared" si="10"/>
        <v>2</v>
      </c>
      <c r="H101" s="11">
        <v>4</v>
      </c>
      <c r="I101" s="114">
        <f t="shared" si="11"/>
        <v>1</v>
      </c>
      <c r="J101" s="11">
        <v>3</v>
      </c>
      <c r="K101" s="11">
        <v>1</v>
      </c>
      <c r="L101" s="11">
        <v>2</v>
      </c>
      <c r="M101" s="11">
        <v>3</v>
      </c>
      <c r="N101" s="115">
        <f t="shared" si="12"/>
        <v>26</v>
      </c>
      <c r="O101" s="116">
        <f t="shared" si="13"/>
        <v>7</v>
      </c>
      <c r="P101" s="117">
        <f t="shared" si="14"/>
        <v>19</v>
      </c>
      <c r="Q101" s="118">
        <f t="shared" si="15"/>
        <v>12</v>
      </c>
    </row>
    <row r="102" spans="1:19" x14ac:dyDescent="0.3">
      <c r="A102" s="112">
        <v>0</v>
      </c>
      <c r="B102" s="113">
        <v>33</v>
      </c>
      <c r="C102" s="113" t="s">
        <v>276</v>
      </c>
      <c r="D102" s="11">
        <v>2</v>
      </c>
      <c r="E102" s="11">
        <v>3</v>
      </c>
      <c r="F102" s="11">
        <v>3</v>
      </c>
      <c r="G102" s="114">
        <f t="shared" si="10"/>
        <v>2</v>
      </c>
      <c r="H102" s="11">
        <v>2</v>
      </c>
      <c r="I102" s="114">
        <f t="shared" si="11"/>
        <v>3</v>
      </c>
      <c r="J102" s="11">
        <v>2</v>
      </c>
      <c r="K102" s="11">
        <v>2</v>
      </c>
      <c r="L102" s="11">
        <v>2</v>
      </c>
      <c r="M102" s="11">
        <v>3</v>
      </c>
      <c r="N102" s="115">
        <f t="shared" si="12"/>
        <v>24</v>
      </c>
      <c r="O102" s="116">
        <f t="shared" si="13"/>
        <v>7</v>
      </c>
      <c r="P102" s="117">
        <f t="shared" si="14"/>
        <v>17</v>
      </c>
      <c r="Q102" s="118">
        <f t="shared" si="15"/>
        <v>12</v>
      </c>
    </row>
    <row r="103" spans="1:19" x14ac:dyDescent="0.3">
      <c r="A103" s="112">
        <v>0</v>
      </c>
      <c r="B103" s="113">
        <v>33</v>
      </c>
      <c r="C103" s="113" t="s">
        <v>276</v>
      </c>
      <c r="D103" s="11">
        <v>3</v>
      </c>
      <c r="E103" s="11">
        <v>2</v>
      </c>
      <c r="F103" s="11">
        <v>1</v>
      </c>
      <c r="G103" s="114">
        <f t="shared" si="10"/>
        <v>4</v>
      </c>
      <c r="H103" s="11">
        <v>3</v>
      </c>
      <c r="I103" s="114">
        <f t="shared" si="11"/>
        <v>2</v>
      </c>
      <c r="J103" s="11">
        <v>2</v>
      </c>
      <c r="K103" s="11">
        <v>2</v>
      </c>
      <c r="L103" s="11">
        <v>1</v>
      </c>
      <c r="M103" s="11">
        <v>2</v>
      </c>
      <c r="N103" s="115">
        <f t="shared" si="12"/>
        <v>22</v>
      </c>
      <c r="O103" s="116">
        <f t="shared" si="13"/>
        <v>9</v>
      </c>
      <c r="P103" s="117">
        <f t="shared" si="14"/>
        <v>13</v>
      </c>
      <c r="Q103" s="118">
        <f t="shared" si="15"/>
        <v>8</v>
      </c>
    </row>
    <row r="104" spans="1:19" x14ac:dyDescent="0.3">
      <c r="A104" s="112">
        <v>0</v>
      </c>
      <c r="B104" s="113">
        <v>33</v>
      </c>
      <c r="C104" s="113" t="s">
        <v>276</v>
      </c>
      <c r="D104" s="11">
        <v>1</v>
      </c>
      <c r="E104" s="11">
        <v>4</v>
      </c>
      <c r="F104" s="11">
        <v>2</v>
      </c>
      <c r="G104" s="114">
        <f t="shared" si="10"/>
        <v>3</v>
      </c>
      <c r="H104" s="11">
        <v>3</v>
      </c>
      <c r="I104" s="114">
        <f t="shared" si="11"/>
        <v>2</v>
      </c>
      <c r="J104" s="11">
        <v>1</v>
      </c>
      <c r="K104" s="11">
        <v>1</v>
      </c>
      <c r="L104" s="11">
        <v>2</v>
      </c>
      <c r="M104" s="11">
        <v>1</v>
      </c>
      <c r="N104" s="115">
        <f t="shared" si="12"/>
        <v>20</v>
      </c>
      <c r="O104" s="116">
        <f t="shared" si="13"/>
        <v>8</v>
      </c>
      <c r="P104" s="117">
        <f t="shared" si="14"/>
        <v>12</v>
      </c>
      <c r="Q104" s="118">
        <f t="shared" si="15"/>
        <v>7</v>
      </c>
    </row>
    <row r="105" spans="1:19" x14ac:dyDescent="0.3">
      <c r="A105" s="112">
        <v>0</v>
      </c>
      <c r="B105" s="113">
        <v>33</v>
      </c>
      <c r="C105" s="113" t="s">
        <v>276</v>
      </c>
      <c r="D105" s="11">
        <v>1</v>
      </c>
      <c r="E105" s="11">
        <v>2</v>
      </c>
      <c r="F105" s="11">
        <v>2</v>
      </c>
      <c r="G105" s="114">
        <f t="shared" si="10"/>
        <v>3</v>
      </c>
      <c r="H105" s="11">
        <v>2</v>
      </c>
      <c r="I105" s="114">
        <f t="shared" si="11"/>
        <v>3</v>
      </c>
      <c r="J105" s="11">
        <v>1</v>
      </c>
      <c r="K105" s="11">
        <v>2</v>
      </c>
      <c r="L105" s="11">
        <v>1</v>
      </c>
      <c r="M105" s="11">
        <v>2</v>
      </c>
      <c r="N105" s="115">
        <f t="shared" si="12"/>
        <v>19</v>
      </c>
      <c r="O105" s="116">
        <f t="shared" si="13"/>
        <v>8</v>
      </c>
      <c r="P105" s="117">
        <f t="shared" si="14"/>
        <v>11</v>
      </c>
      <c r="Q105" s="118">
        <f t="shared" si="15"/>
        <v>8</v>
      </c>
    </row>
    <row r="106" spans="1:19" x14ac:dyDescent="0.3">
      <c r="A106" s="112">
        <v>0</v>
      </c>
      <c r="B106" s="113">
        <v>33</v>
      </c>
      <c r="C106" s="113" t="s">
        <v>276</v>
      </c>
      <c r="D106" s="11">
        <v>2</v>
      </c>
      <c r="E106" s="11">
        <v>3</v>
      </c>
      <c r="F106" s="11">
        <v>1</v>
      </c>
      <c r="G106" s="114">
        <f t="shared" si="10"/>
        <v>4</v>
      </c>
      <c r="H106" s="11">
        <v>3</v>
      </c>
      <c r="I106" s="114">
        <f t="shared" si="11"/>
        <v>2</v>
      </c>
      <c r="J106" s="11">
        <v>1</v>
      </c>
      <c r="K106" s="11">
        <v>1</v>
      </c>
      <c r="L106" s="11">
        <v>2</v>
      </c>
      <c r="M106" s="11">
        <v>3</v>
      </c>
      <c r="N106" s="115">
        <f t="shared" si="12"/>
        <v>22</v>
      </c>
      <c r="O106" s="116">
        <f t="shared" si="13"/>
        <v>9</v>
      </c>
      <c r="P106" s="117">
        <f t="shared" si="14"/>
        <v>13</v>
      </c>
      <c r="Q106" s="118">
        <f t="shared" si="15"/>
        <v>8</v>
      </c>
    </row>
    <row r="107" spans="1:19" x14ac:dyDescent="0.3">
      <c r="A107" s="112">
        <v>0</v>
      </c>
      <c r="B107" s="113">
        <v>33</v>
      </c>
      <c r="C107" s="113" t="s">
        <v>276</v>
      </c>
      <c r="D107" s="11">
        <v>2</v>
      </c>
      <c r="E107" s="11">
        <v>1</v>
      </c>
      <c r="F107" s="11">
        <v>2</v>
      </c>
      <c r="G107" s="114">
        <f t="shared" si="10"/>
        <v>3</v>
      </c>
      <c r="H107" s="11">
        <v>4</v>
      </c>
      <c r="I107" s="114">
        <f t="shared" si="11"/>
        <v>1</v>
      </c>
      <c r="J107" s="11">
        <v>2</v>
      </c>
      <c r="K107" s="11">
        <v>1</v>
      </c>
      <c r="L107" s="11">
        <v>2</v>
      </c>
      <c r="M107" s="11">
        <v>2</v>
      </c>
      <c r="N107" s="115">
        <f t="shared" si="12"/>
        <v>20</v>
      </c>
      <c r="O107" s="116">
        <f t="shared" si="13"/>
        <v>8</v>
      </c>
      <c r="P107" s="117">
        <f t="shared" si="14"/>
        <v>12</v>
      </c>
      <c r="Q107" s="118">
        <f t="shared" si="15"/>
        <v>9</v>
      </c>
    </row>
    <row r="108" spans="1:19" x14ac:dyDescent="0.3">
      <c r="N108" s="131"/>
      <c r="O108" s="131"/>
      <c r="P108" s="131"/>
      <c r="Q108" s="131"/>
      <c r="R108" s="131"/>
      <c r="S108" s="131"/>
    </row>
    <row r="109" spans="1:19" x14ac:dyDescent="0.3">
      <c r="N109" s="131"/>
      <c r="O109" s="131"/>
      <c r="P109" s="131"/>
      <c r="Q109" s="131"/>
      <c r="R109" s="131"/>
      <c r="S109" s="131"/>
    </row>
    <row r="110" spans="1:19" x14ac:dyDescent="0.3">
      <c r="N110" s="131"/>
      <c r="O110" s="131"/>
      <c r="P110" s="131"/>
      <c r="Q110" s="131"/>
      <c r="R110" s="131"/>
      <c r="S110" s="131"/>
    </row>
    <row r="111" spans="1:19" x14ac:dyDescent="0.3">
      <c r="N111" s="131"/>
      <c r="O111" s="131"/>
      <c r="P111" s="131"/>
      <c r="Q111" s="131"/>
      <c r="R111" s="131"/>
      <c r="S111" s="131"/>
    </row>
    <row r="112" spans="1:19" x14ac:dyDescent="0.3">
      <c r="N112" s="131"/>
      <c r="O112" s="131"/>
      <c r="P112" s="131"/>
      <c r="Q112" s="131"/>
      <c r="R112" s="131"/>
      <c r="S112" s="131"/>
    </row>
    <row r="113" spans="14:19" x14ac:dyDescent="0.3">
      <c r="N113" s="131"/>
      <c r="O113" s="131"/>
      <c r="P113" s="131"/>
      <c r="Q113" s="131"/>
      <c r="R113" s="131"/>
      <c r="S113" s="131"/>
    </row>
    <row r="114" spans="14:19" x14ac:dyDescent="0.3">
      <c r="N114" s="131"/>
      <c r="O114" s="131"/>
      <c r="P114" s="131"/>
      <c r="Q114" s="131"/>
      <c r="R114" s="131"/>
      <c r="S114" s="131"/>
    </row>
    <row r="115" spans="14:19" x14ac:dyDescent="0.3">
      <c r="N115" s="131"/>
      <c r="O115" s="131"/>
      <c r="P115" s="131"/>
      <c r="Q115" s="131"/>
      <c r="R115" s="131"/>
      <c r="S115" s="131"/>
    </row>
    <row r="116" spans="14:19" x14ac:dyDescent="0.3">
      <c r="N116" s="131"/>
      <c r="O116" s="131"/>
      <c r="P116" s="131"/>
      <c r="Q116" s="131"/>
      <c r="R116" s="131"/>
      <c r="S116" s="131"/>
    </row>
    <row r="117" spans="14:19" x14ac:dyDescent="0.3">
      <c r="N117" s="131"/>
      <c r="O117" s="131"/>
      <c r="P117" s="131"/>
      <c r="Q117" s="131"/>
      <c r="R117" s="131"/>
      <c r="S117" s="131"/>
    </row>
    <row r="118" spans="14:19" x14ac:dyDescent="0.3">
      <c r="N118" s="131"/>
      <c r="O118" s="131"/>
      <c r="P118" s="131"/>
      <c r="Q118" s="131"/>
      <c r="R118" s="131"/>
      <c r="S118" s="131"/>
    </row>
    <row r="119" spans="14:19" x14ac:dyDescent="0.3">
      <c r="N119" s="131"/>
      <c r="O119" s="131"/>
      <c r="P119" s="131"/>
      <c r="Q119" s="131"/>
      <c r="R119" s="131"/>
      <c r="S119" s="131"/>
    </row>
    <row r="120" spans="14:19" x14ac:dyDescent="0.3">
      <c r="N120" s="131"/>
      <c r="O120" s="131"/>
      <c r="P120" s="131"/>
      <c r="Q120" s="131"/>
      <c r="R120" s="131"/>
      <c r="S120" s="131"/>
    </row>
    <row r="121" spans="14:19" x14ac:dyDescent="0.3">
      <c r="N121" s="131"/>
      <c r="O121" s="131"/>
      <c r="P121" s="131"/>
      <c r="Q121" s="131"/>
      <c r="R121" s="131"/>
      <c r="S121" s="131"/>
    </row>
    <row r="122" spans="14:19" x14ac:dyDescent="0.3">
      <c r="N122" s="131"/>
      <c r="O122" s="131"/>
      <c r="P122" s="131"/>
      <c r="Q122" s="131"/>
      <c r="R122" s="131"/>
      <c r="S122" s="131"/>
    </row>
    <row r="123" spans="14:19" x14ac:dyDescent="0.3">
      <c r="N123" s="131"/>
      <c r="O123" s="131"/>
      <c r="P123" s="131"/>
      <c r="Q123" s="131"/>
      <c r="R123" s="131"/>
      <c r="S123" s="131"/>
    </row>
    <row r="124" spans="14:19" x14ac:dyDescent="0.3">
      <c r="N124" s="131"/>
      <c r="O124" s="131"/>
      <c r="P124" s="131"/>
      <c r="Q124" s="131"/>
      <c r="R124" s="131"/>
      <c r="S124" s="131"/>
    </row>
    <row r="125" spans="14:19" x14ac:dyDescent="0.3">
      <c r="N125" s="131"/>
      <c r="O125" s="131"/>
      <c r="P125" s="131"/>
      <c r="Q125" s="131"/>
      <c r="R125" s="131"/>
      <c r="S125" s="131"/>
    </row>
    <row r="126" spans="14:19" x14ac:dyDescent="0.3">
      <c r="N126" s="131"/>
      <c r="O126" s="131"/>
      <c r="P126" s="131"/>
      <c r="Q126" s="131"/>
      <c r="R126" s="131"/>
      <c r="S126" s="131"/>
    </row>
    <row r="127" spans="14:19" x14ac:dyDescent="0.3">
      <c r="N127" s="131"/>
      <c r="O127" s="131"/>
      <c r="P127" s="131"/>
      <c r="Q127" s="131"/>
      <c r="R127" s="131"/>
      <c r="S127" s="131"/>
    </row>
    <row r="128" spans="14:19" x14ac:dyDescent="0.3">
      <c r="N128" s="131"/>
      <c r="O128" s="131"/>
      <c r="P128" s="131"/>
      <c r="Q128" s="131"/>
      <c r="R128" s="131"/>
      <c r="S128" s="131"/>
    </row>
    <row r="129" spans="14:19" x14ac:dyDescent="0.3">
      <c r="N129" s="131"/>
      <c r="O129" s="131"/>
      <c r="P129" s="131"/>
      <c r="Q129" s="131"/>
      <c r="R129" s="131"/>
      <c r="S129" s="131"/>
    </row>
    <row r="130" spans="14:19" x14ac:dyDescent="0.3">
      <c r="N130" s="131"/>
      <c r="O130" s="131"/>
      <c r="P130" s="131"/>
      <c r="Q130" s="131"/>
      <c r="R130" s="131"/>
      <c r="S130" s="131"/>
    </row>
    <row r="131" spans="14:19" x14ac:dyDescent="0.3">
      <c r="N131" s="131"/>
      <c r="O131" s="131"/>
      <c r="P131" s="131"/>
      <c r="Q131" s="131"/>
      <c r="R131" s="131"/>
      <c r="S131" s="131"/>
    </row>
    <row r="132" spans="14:19" x14ac:dyDescent="0.3">
      <c r="N132" s="131"/>
      <c r="O132" s="131"/>
      <c r="P132" s="131"/>
      <c r="Q132" s="131"/>
      <c r="R132" s="131"/>
      <c r="S132" s="131"/>
    </row>
    <row r="133" spans="14:19" x14ac:dyDescent="0.3">
      <c r="N133" s="131"/>
      <c r="O133" s="131"/>
      <c r="P133" s="131"/>
      <c r="Q133" s="131"/>
      <c r="R133" s="131"/>
      <c r="S133" s="131"/>
    </row>
    <row r="134" spans="14:19" x14ac:dyDescent="0.3">
      <c r="N134" s="131"/>
      <c r="O134" s="131"/>
      <c r="P134" s="131"/>
      <c r="Q134" s="131"/>
      <c r="R134" s="131"/>
      <c r="S134" s="131"/>
    </row>
    <row r="135" spans="14:19" x14ac:dyDescent="0.3">
      <c r="N135" s="131"/>
      <c r="O135" s="131"/>
      <c r="P135" s="131"/>
      <c r="Q135" s="131"/>
      <c r="R135" s="131"/>
      <c r="S135" s="131"/>
    </row>
    <row r="136" spans="14:19" x14ac:dyDescent="0.3">
      <c r="N136" s="131"/>
      <c r="O136" s="131"/>
      <c r="P136" s="131"/>
      <c r="Q136" s="131"/>
      <c r="R136" s="131"/>
      <c r="S136" s="131"/>
    </row>
    <row r="137" spans="14:19" x14ac:dyDescent="0.3">
      <c r="N137" s="131"/>
      <c r="O137" s="131"/>
      <c r="P137" s="131"/>
      <c r="Q137" s="131"/>
      <c r="R137" s="131"/>
      <c r="S137" s="131"/>
    </row>
    <row r="138" spans="14:19" x14ac:dyDescent="0.3">
      <c r="N138" s="131"/>
      <c r="O138" s="131"/>
      <c r="P138" s="131"/>
      <c r="Q138" s="131"/>
      <c r="R138" s="131"/>
      <c r="S138" s="131"/>
    </row>
    <row r="139" spans="14:19" x14ac:dyDescent="0.3">
      <c r="N139" s="131"/>
      <c r="O139" s="131"/>
      <c r="P139" s="131"/>
      <c r="Q139" s="131"/>
      <c r="R139" s="131"/>
      <c r="S139" s="131"/>
    </row>
    <row r="140" spans="14:19" x14ac:dyDescent="0.3">
      <c r="N140" s="131"/>
      <c r="O140" s="131"/>
      <c r="P140" s="131"/>
      <c r="Q140" s="131"/>
      <c r="R140" s="131"/>
      <c r="S140" s="131"/>
    </row>
    <row r="141" spans="14:19" x14ac:dyDescent="0.3">
      <c r="N141" s="131"/>
      <c r="O141" s="131"/>
      <c r="P141" s="131"/>
      <c r="Q141" s="131"/>
      <c r="R141" s="131"/>
      <c r="S141" s="131"/>
    </row>
    <row r="142" spans="14:19" x14ac:dyDescent="0.3">
      <c r="N142" s="131"/>
      <c r="O142" s="131"/>
      <c r="P142" s="131"/>
      <c r="Q142" s="131"/>
      <c r="R142" s="131"/>
      <c r="S142" s="131"/>
    </row>
    <row r="143" spans="14:19" x14ac:dyDescent="0.3">
      <c r="N143" s="131"/>
      <c r="O143" s="131"/>
      <c r="P143" s="131"/>
      <c r="Q143" s="131"/>
      <c r="R143" s="131"/>
      <c r="S143" s="131"/>
    </row>
    <row r="144" spans="14:19" x14ac:dyDescent="0.3">
      <c r="N144" s="131"/>
      <c r="O144" s="131"/>
      <c r="P144" s="131"/>
      <c r="Q144" s="131"/>
      <c r="R144" s="131"/>
      <c r="S144" s="131"/>
    </row>
    <row r="145" spans="14:19" x14ac:dyDescent="0.3">
      <c r="N145" s="131"/>
      <c r="O145" s="131"/>
      <c r="P145" s="131"/>
      <c r="Q145" s="131"/>
      <c r="R145" s="131"/>
      <c r="S145" s="131"/>
    </row>
    <row r="146" spans="14:19" x14ac:dyDescent="0.3">
      <c r="N146" s="131"/>
      <c r="O146" s="131"/>
      <c r="P146" s="131"/>
      <c r="Q146" s="131"/>
      <c r="R146" s="131"/>
      <c r="S146" s="131"/>
    </row>
    <row r="147" spans="14:19" x14ac:dyDescent="0.3">
      <c r="N147" s="131"/>
      <c r="O147" s="131"/>
      <c r="P147" s="131"/>
      <c r="Q147" s="131"/>
      <c r="R147" s="131"/>
      <c r="S147" s="131"/>
    </row>
    <row r="148" spans="14:19" x14ac:dyDescent="0.3">
      <c r="N148" s="131"/>
      <c r="O148" s="131"/>
      <c r="P148" s="131"/>
      <c r="Q148" s="131"/>
      <c r="R148" s="131"/>
      <c r="S148" s="131"/>
    </row>
    <row r="149" spans="14:19" x14ac:dyDescent="0.3">
      <c r="N149" s="131"/>
      <c r="O149" s="131"/>
      <c r="P149" s="131"/>
      <c r="Q149" s="131"/>
      <c r="R149" s="131"/>
      <c r="S149" s="131"/>
    </row>
    <row r="150" spans="14:19" x14ac:dyDescent="0.3">
      <c r="N150" s="131"/>
      <c r="O150" s="131"/>
      <c r="P150" s="131"/>
      <c r="Q150" s="131"/>
      <c r="R150" s="131"/>
      <c r="S150" s="131"/>
    </row>
    <row r="151" spans="14:19" x14ac:dyDescent="0.3">
      <c r="N151" s="131"/>
      <c r="O151" s="131"/>
      <c r="P151" s="131"/>
      <c r="Q151" s="131"/>
      <c r="R151" s="131"/>
      <c r="S151" s="131"/>
    </row>
    <row r="152" spans="14:19" x14ac:dyDescent="0.3">
      <c r="N152" s="131"/>
      <c r="O152" s="131"/>
      <c r="P152" s="131"/>
      <c r="Q152" s="131"/>
      <c r="R152" s="131"/>
      <c r="S152" s="131"/>
    </row>
    <row r="153" spans="14:19" x14ac:dyDescent="0.3">
      <c r="N153" s="131"/>
      <c r="O153" s="131"/>
      <c r="P153" s="131"/>
      <c r="Q153" s="131"/>
      <c r="R153" s="131"/>
      <c r="S153" s="131"/>
    </row>
    <row r="154" spans="14:19" x14ac:dyDescent="0.3">
      <c r="N154" s="131"/>
      <c r="O154" s="131"/>
      <c r="P154" s="131"/>
      <c r="Q154" s="131"/>
      <c r="R154" s="131"/>
      <c r="S154" s="131"/>
    </row>
    <row r="155" spans="14:19" x14ac:dyDescent="0.3">
      <c r="N155" s="131"/>
      <c r="O155" s="131"/>
      <c r="P155" s="131"/>
      <c r="Q155" s="131"/>
      <c r="R155" s="131"/>
      <c r="S155" s="131"/>
    </row>
    <row r="156" spans="14:19" x14ac:dyDescent="0.3">
      <c r="N156" s="131"/>
      <c r="O156" s="131"/>
      <c r="P156" s="131"/>
      <c r="Q156" s="131"/>
      <c r="R156" s="131"/>
      <c r="S156" s="131"/>
    </row>
    <row r="157" spans="14:19" x14ac:dyDescent="0.3">
      <c r="N157" s="131"/>
      <c r="O157" s="131"/>
      <c r="P157" s="131"/>
      <c r="Q157" s="131"/>
      <c r="R157" s="131"/>
      <c r="S157" s="131"/>
    </row>
    <row r="158" spans="14:19" x14ac:dyDescent="0.3">
      <c r="N158" s="131"/>
      <c r="O158" s="131"/>
      <c r="P158" s="131"/>
      <c r="Q158" s="131"/>
      <c r="R158" s="131"/>
      <c r="S158" s="131"/>
    </row>
    <row r="159" spans="14:19" x14ac:dyDescent="0.3">
      <c r="N159" s="131"/>
      <c r="O159" s="131"/>
      <c r="P159" s="131"/>
      <c r="Q159" s="131"/>
      <c r="R159" s="131"/>
      <c r="S159" s="131"/>
    </row>
    <row r="160" spans="14:19" x14ac:dyDescent="0.3">
      <c r="N160" s="131"/>
      <c r="O160" s="131"/>
      <c r="P160" s="131"/>
      <c r="Q160" s="131"/>
      <c r="R160" s="131"/>
      <c r="S160" s="131"/>
    </row>
    <row r="161" spans="14:19" x14ac:dyDescent="0.3">
      <c r="N161" s="131"/>
      <c r="O161" s="131"/>
      <c r="P161" s="131"/>
      <c r="Q161" s="131"/>
      <c r="R161" s="131"/>
      <c r="S161" s="131"/>
    </row>
    <row r="162" spans="14:19" x14ac:dyDescent="0.3">
      <c r="N162" s="131"/>
      <c r="O162" s="131"/>
      <c r="P162" s="131"/>
      <c r="Q162" s="131"/>
      <c r="R162" s="131"/>
      <c r="S162" s="131"/>
    </row>
    <row r="163" spans="14:19" x14ac:dyDescent="0.3">
      <c r="N163" s="131"/>
      <c r="O163" s="131"/>
      <c r="P163" s="131"/>
      <c r="Q163" s="131"/>
      <c r="R163" s="131"/>
      <c r="S163" s="131"/>
    </row>
    <row r="164" spans="14:19" x14ac:dyDescent="0.3">
      <c r="N164" s="131"/>
      <c r="O164" s="131"/>
      <c r="P164" s="131"/>
      <c r="Q164" s="131"/>
      <c r="R164" s="131"/>
      <c r="S164" s="131"/>
    </row>
    <row r="165" spans="14:19" x14ac:dyDescent="0.3">
      <c r="N165" s="131"/>
      <c r="O165" s="131"/>
      <c r="P165" s="131"/>
      <c r="Q165" s="131"/>
      <c r="R165" s="131"/>
      <c r="S165" s="131"/>
    </row>
    <row r="166" spans="14:19" x14ac:dyDescent="0.3">
      <c r="N166" s="131"/>
      <c r="O166" s="131"/>
      <c r="P166" s="131"/>
      <c r="Q166" s="131"/>
      <c r="R166" s="131"/>
      <c r="S166" s="131"/>
    </row>
    <row r="167" spans="14:19" x14ac:dyDescent="0.3">
      <c r="N167" s="131"/>
      <c r="O167" s="131"/>
      <c r="P167" s="131"/>
      <c r="Q167" s="131"/>
      <c r="R167" s="131"/>
      <c r="S167" s="131"/>
    </row>
    <row r="168" spans="14:19" x14ac:dyDescent="0.3">
      <c r="N168" s="131"/>
      <c r="O168" s="131"/>
      <c r="P168" s="131"/>
      <c r="Q168" s="131"/>
      <c r="R168" s="131"/>
      <c r="S168" s="131"/>
    </row>
    <row r="169" spans="14:19" x14ac:dyDescent="0.3">
      <c r="N169" s="131"/>
      <c r="O169" s="131"/>
      <c r="P169" s="131"/>
      <c r="Q169" s="131"/>
      <c r="R169" s="131"/>
      <c r="S169" s="131"/>
    </row>
    <row r="170" spans="14:19" x14ac:dyDescent="0.3">
      <c r="N170" s="131"/>
      <c r="O170" s="131"/>
      <c r="P170" s="131"/>
      <c r="Q170" s="131"/>
      <c r="R170" s="131"/>
      <c r="S170" s="131"/>
    </row>
    <row r="171" spans="14:19" x14ac:dyDescent="0.3">
      <c r="N171" s="131"/>
      <c r="O171" s="131"/>
      <c r="P171" s="131"/>
      <c r="Q171" s="131"/>
      <c r="R171" s="131"/>
      <c r="S171" s="131"/>
    </row>
    <row r="172" spans="14:19" x14ac:dyDescent="0.3">
      <c r="N172" s="131"/>
      <c r="O172" s="131"/>
      <c r="P172" s="131"/>
      <c r="Q172" s="131"/>
      <c r="R172" s="131"/>
      <c r="S172" s="131"/>
    </row>
    <row r="173" spans="14:19" x14ac:dyDescent="0.3">
      <c r="N173" s="131"/>
      <c r="O173" s="131"/>
      <c r="P173" s="131"/>
      <c r="Q173" s="131"/>
      <c r="R173" s="131"/>
      <c r="S173" s="131"/>
    </row>
    <row r="174" spans="14:19" x14ac:dyDescent="0.3">
      <c r="N174" s="131"/>
      <c r="O174" s="131"/>
      <c r="P174" s="131"/>
      <c r="Q174" s="131"/>
      <c r="R174" s="131"/>
      <c r="S174" s="131"/>
    </row>
    <row r="175" spans="14:19" x14ac:dyDescent="0.3">
      <c r="N175" s="131"/>
      <c r="O175" s="131"/>
      <c r="P175" s="131"/>
      <c r="Q175" s="131"/>
      <c r="R175" s="131"/>
      <c r="S175" s="131"/>
    </row>
    <row r="176" spans="14:19" x14ac:dyDescent="0.3">
      <c r="N176" s="131"/>
      <c r="O176" s="131"/>
      <c r="P176" s="131"/>
      <c r="Q176" s="131"/>
      <c r="R176" s="131"/>
      <c r="S176" s="131"/>
    </row>
    <row r="177" spans="14:19" x14ac:dyDescent="0.3">
      <c r="N177" s="131"/>
      <c r="O177" s="131"/>
      <c r="P177" s="131"/>
      <c r="Q177" s="131"/>
      <c r="R177" s="131"/>
      <c r="S177" s="131"/>
    </row>
    <row r="178" spans="14:19" x14ac:dyDescent="0.3">
      <c r="N178" s="131"/>
      <c r="O178" s="131"/>
      <c r="P178" s="131"/>
      <c r="Q178" s="131"/>
      <c r="R178" s="131"/>
      <c r="S178" s="131"/>
    </row>
    <row r="179" spans="14:19" x14ac:dyDescent="0.3">
      <c r="N179" s="131"/>
      <c r="O179" s="131"/>
      <c r="P179" s="131"/>
      <c r="Q179" s="131"/>
      <c r="R179" s="131"/>
      <c r="S179" s="131"/>
    </row>
    <row r="180" spans="14:19" x14ac:dyDescent="0.3">
      <c r="N180" s="131"/>
      <c r="O180" s="131"/>
      <c r="P180" s="131"/>
      <c r="Q180" s="131"/>
      <c r="R180" s="131"/>
      <c r="S180" s="131"/>
    </row>
    <row r="181" spans="14:19" x14ac:dyDescent="0.3">
      <c r="N181" s="131"/>
      <c r="O181" s="131"/>
      <c r="P181" s="131"/>
      <c r="Q181" s="131"/>
      <c r="R181" s="131"/>
      <c r="S181" s="131"/>
    </row>
    <row r="182" spans="14:19" x14ac:dyDescent="0.3">
      <c r="N182" s="131"/>
      <c r="O182" s="131"/>
      <c r="P182" s="131"/>
      <c r="Q182" s="131"/>
      <c r="R182" s="131"/>
      <c r="S182" s="131"/>
    </row>
    <row r="183" spans="14:19" x14ac:dyDescent="0.3">
      <c r="N183" s="131"/>
      <c r="O183" s="131"/>
      <c r="P183" s="131"/>
      <c r="Q183" s="131"/>
      <c r="R183" s="131"/>
      <c r="S183" s="131"/>
    </row>
    <row r="184" spans="14:19" x14ac:dyDescent="0.3">
      <c r="N184" s="131"/>
      <c r="O184" s="131"/>
      <c r="P184" s="131"/>
      <c r="Q184" s="131"/>
      <c r="R184" s="131"/>
      <c r="S184" s="131"/>
    </row>
    <row r="185" spans="14:19" x14ac:dyDescent="0.3">
      <c r="N185" s="131"/>
      <c r="O185" s="131"/>
      <c r="P185" s="131"/>
      <c r="Q185" s="131"/>
      <c r="R185" s="131"/>
      <c r="S185" s="131"/>
    </row>
    <row r="186" spans="14:19" x14ac:dyDescent="0.3">
      <c r="N186" s="131"/>
      <c r="O186" s="131"/>
      <c r="P186" s="131"/>
      <c r="Q186" s="131"/>
      <c r="R186" s="131"/>
      <c r="S186" s="131"/>
    </row>
    <row r="187" spans="14:19" x14ac:dyDescent="0.3">
      <c r="N187" s="131"/>
      <c r="O187" s="131"/>
      <c r="P187" s="131"/>
      <c r="Q187" s="131"/>
      <c r="R187" s="131"/>
      <c r="S187" s="131"/>
    </row>
    <row r="188" spans="14:19" x14ac:dyDescent="0.3">
      <c r="N188" s="131"/>
      <c r="O188" s="131"/>
      <c r="P188" s="131"/>
      <c r="Q188" s="131"/>
      <c r="R188" s="131"/>
      <c r="S188" s="131"/>
    </row>
    <row r="189" spans="14:19" x14ac:dyDescent="0.3">
      <c r="N189" s="131"/>
      <c r="O189" s="131"/>
      <c r="P189" s="131"/>
      <c r="Q189" s="131"/>
      <c r="R189" s="131"/>
      <c r="S189" s="131"/>
    </row>
    <row r="190" spans="14:19" x14ac:dyDescent="0.3">
      <c r="N190" s="131"/>
      <c r="O190" s="131"/>
      <c r="P190" s="131"/>
      <c r="Q190" s="131"/>
      <c r="R190" s="131"/>
      <c r="S190" s="131"/>
    </row>
    <row r="191" spans="14:19" x14ac:dyDescent="0.3">
      <c r="N191" s="131"/>
      <c r="O191" s="131"/>
      <c r="P191" s="131"/>
      <c r="Q191" s="131"/>
      <c r="R191" s="131"/>
      <c r="S191" s="131"/>
    </row>
    <row r="192" spans="14:19" x14ac:dyDescent="0.3">
      <c r="N192" s="131"/>
      <c r="O192" s="131"/>
      <c r="P192" s="131"/>
      <c r="Q192" s="131"/>
      <c r="R192" s="131"/>
      <c r="S192" s="131"/>
    </row>
    <row r="193" spans="14:19" x14ac:dyDescent="0.3">
      <c r="N193" s="131"/>
      <c r="O193" s="131"/>
      <c r="P193" s="131"/>
      <c r="Q193" s="131"/>
      <c r="R193" s="131"/>
      <c r="S193" s="131"/>
    </row>
    <row r="194" spans="14:19" x14ac:dyDescent="0.3">
      <c r="N194" s="131"/>
      <c r="O194" s="131"/>
      <c r="P194" s="131"/>
      <c r="Q194" s="131"/>
      <c r="R194" s="131"/>
      <c r="S194" s="131"/>
    </row>
    <row r="195" spans="14:19" x14ac:dyDescent="0.3">
      <c r="N195" s="131"/>
      <c r="O195" s="131"/>
      <c r="P195" s="131"/>
      <c r="Q195" s="131"/>
      <c r="R195" s="131"/>
      <c r="S195" s="131"/>
    </row>
    <row r="196" spans="14:19" x14ac:dyDescent="0.3">
      <c r="N196" s="131"/>
      <c r="O196" s="131"/>
      <c r="P196" s="131"/>
      <c r="Q196" s="131"/>
      <c r="R196" s="131"/>
      <c r="S196" s="131"/>
    </row>
    <row r="197" spans="14:19" x14ac:dyDescent="0.3">
      <c r="N197" s="131"/>
      <c r="O197" s="131"/>
      <c r="P197" s="131"/>
      <c r="Q197" s="131"/>
      <c r="R197" s="131"/>
      <c r="S197" s="131"/>
    </row>
    <row r="198" spans="14:19" x14ac:dyDescent="0.3">
      <c r="N198" s="131"/>
      <c r="O198" s="131"/>
      <c r="P198" s="131"/>
      <c r="Q198" s="131"/>
      <c r="R198" s="131"/>
      <c r="S198" s="131"/>
    </row>
    <row r="199" spans="14:19" x14ac:dyDescent="0.3">
      <c r="N199" s="131"/>
      <c r="O199" s="131"/>
      <c r="P199" s="131"/>
      <c r="Q199" s="131"/>
      <c r="R199" s="131"/>
      <c r="S199" s="131"/>
    </row>
    <row r="200" spans="14:19" x14ac:dyDescent="0.3">
      <c r="N200" s="131"/>
      <c r="O200" s="131"/>
      <c r="P200" s="131"/>
      <c r="Q200" s="131"/>
      <c r="R200" s="131"/>
      <c r="S200" s="131"/>
    </row>
    <row r="201" spans="14:19" x14ac:dyDescent="0.3">
      <c r="N201" s="131"/>
      <c r="O201" s="131"/>
      <c r="P201" s="131"/>
      <c r="Q201" s="131"/>
      <c r="R201" s="131"/>
      <c r="S201" s="131"/>
    </row>
    <row r="202" spans="14:19" x14ac:dyDescent="0.3">
      <c r="N202" s="131"/>
      <c r="O202" s="131"/>
      <c r="P202" s="131"/>
      <c r="Q202" s="131"/>
      <c r="R202" s="131"/>
      <c r="S202" s="131"/>
    </row>
    <row r="203" spans="14:19" x14ac:dyDescent="0.3">
      <c r="N203" s="131"/>
      <c r="O203" s="131"/>
      <c r="P203" s="131"/>
      <c r="Q203" s="131"/>
      <c r="R203" s="131"/>
      <c r="S203" s="131"/>
    </row>
    <row r="204" spans="14:19" x14ac:dyDescent="0.3">
      <c r="N204" s="131"/>
      <c r="O204" s="131"/>
      <c r="P204" s="131"/>
      <c r="Q204" s="131"/>
      <c r="R204" s="131"/>
      <c r="S204" s="131"/>
    </row>
    <row r="205" spans="14:19" x14ac:dyDescent="0.3">
      <c r="N205" s="131"/>
      <c r="O205" s="131"/>
      <c r="P205" s="131"/>
      <c r="Q205" s="131"/>
      <c r="R205" s="131"/>
      <c r="S205" s="131"/>
    </row>
    <row r="206" spans="14:19" x14ac:dyDescent="0.3">
      <c r="N206" s="131"/>
      <c r="O206" s="131"/>
      <c r="P206" s="131"/>
      <c r="Q206" s="131"/>
      <c r="R206" s="131"/>
      <c r="S206" s="131"/>
    </row>
    <row r="207" spans="14:19" x14ac:dyDescent="0.3">
      <c r="N207" s="131"/>
      <c r="O207" s="131"/>
      <c r="P207" s="131"/>
      <c r="Q207" s="131"/>
      <c r="R207" s="131"/>
      <c r="S207" s="131"/>
    </row>
    <row r="208" spans="14:19" x14ac:dyDescent="0.3">
      <c r="N208" s="131"/>
      <c r="O208" s="131"/>
      <c r="P208" s="131"/>
      <c r="Q208" s="131"/>
      <c r="R208" s="131"/>
      <c r="S208" s="131"/>
    </row>
    <row r="209" spans="14:19" x14ac:dyDescent="0.3">
      <c r="N209" s="131"/>
      <c r="O209" s="131"/>
      <c r="P209" s="131"/>
      <c r="Q209" s="131"/>
      <c r="R209" s="131"/>
      <c r="S209" s="131"/>
    </row>
    <row r="210" spans="14:19" x14ac:dyDescent="0.3">
      <c r="N210" s="131"/>
      <c r="O210" s="131"/>
      <c r="P210" s="131"/>
      <c r="Q210" s="131"/>
      <c r="R210" s="131"/>
      <c r="S210" s="131"/>
    </row>
    <row r="211" spans="14:19" x14ac:dyDescent="0.3">
      <c r="N211" s="131"/>
      <c r="O211" s="131"/>
      <c r="P211" s="131"/>
      <c r="Q211" s="131"/>
      <c r="R211" s="131"/>
      <c r="S211" s="131"/>
    </row>
    <row r="212" spans="14:19" x14ac:dyDescent="0.3">
      <c r="N212" s="131"/>
      <c r="O212" s="131"/>
      <c r="P212" s="131"/>
      <c r="Q212" s="131"/>
      <c r="R212" s="131"/>
      <c r="S212" s="131"/>
    </row>
    <row r="213" spans="14:19" x14ac:dyDescent="0.3">
      <c r="N213" s="131"/>
      <c r="O213" s="131"/>
      <c r="P213" s="131"/>
      <c r="Q213" s="131"/>
      <c r="R213" s="131"/>
      <c r="S213" s="131"/>
    </row>
    <row r="214" spans="14:19" x14ac:dyDescent="0.3">
      <c r="N214" s="131"/>
      <c r="O214" s="131"/>
      <c r="P214" s="131"/>
      <c r="Q214" s="131"/>
      <c r="R214" s="131"/>
      <c r="S214" s="131"/>
    </row>
    <row r="215" spans="14:19" x14ac:dyDescent="0.3">
      <c r="N215" s="131"/>
      <c r="O215" s="131"/>
      <c r="P215" s="131"/>
      <c r="Q215" s="131"/>
      <c r="R215" s="131"/>
      <c r="S215" s="131"/>
    </row>
    <row r="216" spans="14:19" x14ac:dyDescent="0.3">
      <c r="N216" s="131"/>
      <c r="O216" s="131"/>
      <c r="P216" s="131"/>
      <c r="Q216" s="131"/>
      <c r="R216" s="131"/>
      <c r="S216" s="131"/>
    </row>
    <row r="217" spans="14:19" x14ac:dyDescent="0.3">
      <c r="N217" s="131"/>
      <c r="O217" s="131"/>
      <c r="P217" s="131"/>
      <c r="Q217" s="131"/>
      <c r="R217" s="131"/>
      <c r="S217" s="131"/>
    </row>
    <row r="218" spans="14:19" x14ac:dyDescent="0.3">
      <c r="N218" s="131"/>
      <c r="O218" s="131"/>
      <c r="P218" s="131"/>
      <c r="Q218" s="131"/>
      <c r="R218" s="131"/>
      <c r="S218" s="131"/>
    </row>
    <row r="219" spans="14:19" x14ac:dyDescent="0.3">
      <c r="N219" s="131"/>
      <c r="O219" s="131"/>
      <c r="P219" s="131"/>
      <c r="Q219" s="131"/>
      <c r="R219" s="131"/>
      <c r="S219" s="131"/>
    </row>
    <row r="220" spans="14:19" x14ac:dyDescent="0.3">
      <c r="N220" s="131"/>
      <c r="O220" s="131"/>
      <c r="P220" s="131"/>
      <c r="Q220" s="131"/>
      <c r="R220" s="131"/>
      <c r="S220" s="131"/>
    </row>
    <row r="221" spans="14:19" x14ac:dyDescent="0.3">
      <c r="N221" s="131"/>
      <c r="O221" s="131"/>
      <c r="P221" s="131"/>
      <c r="Q221" s="131"/>
      <c r="R221" s="131"/>
      <c r="S221" s="131"/>
    </row>
    <row r="222" spans="14:19" x14ac:dyDescent="0.3">
      <c r="N222" s="131"/>
      <c r="O222" s="131"/>
      <c r="P222" s="131"/>
      <c r="Q222" s="131"/>
      <c r="R222" s="131"/>
      <c r="S222" s="131"/>
    </row>
    <row r="223" spans="14:19" x14ac:dyDescent="0.3">
      <c r="N223" s="131"/>
      <c r="O223" s="131"/>
      <c r="P223" s="131"/>
      <c r="Q223" s="131"/>
      <c r="R223" s="131"/>
      <c r="S223" s="131"/>
    </row>
    <row r="224" spans="14:19" x14ac:dyDescent="0.3">
      <c r="N224" s="131"/>
      <c r="O224" s="131"/>
      <c r="P224" s="131"/>
      <c r="Q224" s="131"/>
      <c r="R224" s="131"/>
      <c r="S224" s="131"/>
    </row>
    <row r="225" spans="14:19" x14ac:dyDescent="0.3">
      <c r="N225" s="131"/>
      <c r="O225" s="131"/>
      <c r="P225" s="131"/>
      <c r="Q225" s="131"/>
      <c r="R225" s="131"/>
      <c r="S225" s="131"/>
    </row>
    <row r="226" spans="14:19" x14ac:dyDescent="0.3">
      <c r="N226" s="131"/>
      <c r="O226" s="131"/>
      <c r="P226" s="131"/>
      <c r="Q226" s="131"/>
      <c r="R226" s="131"/>
      <c r="S226" s="131"/>
    </row>
    <row r="227" spans="14:19" x14ac:dyDescent="0.3">
      <c r="N227" s="131"/>
      <c r="O227" s="131"/>
      <c r="P227" s="131"/>
      <c r="Q227" s="131"/>
      <c r="R227" s="131"/>
      <c r="S227" s="131"/>
    </row>
    <row r="228" spans="14:19" x14ac:dyDescent="0.3">
      <c r="N228" s="131"/>
      <c r="O228" s="131"/>
      <c r="P228" s="131"/>
      <c r="Q228" s="131"/>
      <c r="R228" s="131"/>
      <c r="S228" s="131"/>
    </row>
    <row r="229" spans="14:19" x14ac:dyDescent="0.3">
      <c r="N229" s="131"/>
      <c r="O229" s="131"/>
      <c r="P229" s="131"/>
      <c r="Q229" s="131"/>
      <c r="R229" s="131"/>
      <c r="S229" s="131"/>
    </row>
    <row r="230" spans="14:19" x14ac:dyDescent="0.3">
      <c r="N230" s="131"/>
      <c r="O230" s="131"/>
      <c r="P230" s="131"/>
      <c r="Q230" s="131"/>
      <c r="R230" s="131"/>
      <c r="S230" s="131"/>
    </row>
    <row r="231" spans="14:19" x14ac:dyDescent="0.3">
      <c r="N231" s="131"/>
      <c r="O231" s="131"/>
      <c r="P231" s="131"/>
      <c r="Q231" s="131"/>
      <c r="R231" s="131"/>
      <c r="S231" s="131"/>
    </row>
    <row r="232" spans="14:19" x14ac:dyDescent="0.3">
      <c r="N232" s="131"/>
      <c r="O232" s="131"/>
      <c r="P232" s="131"/>
      <c r="Q232" s="131"/>
      <c r="R232" s="131"/>
      <c r="S232" s="131"/>
    </row>
    <row r="233" spans="14:19" x14ac:dyDescent="0.3">
      <c r="N233" s="131"/>
      <c r="O233" s="131"/>
      <c r="P233" s="131"/>
      <c r="Q233" s="131"/>
      <c r="R233" s="131"/>
      <c r="S233" s="131"/>
    </row>
    <row r="234" spans="14:19" x14ac:dyDescent="0.3">
      <c r="N234" s="131"/>
      <c r="O234" s="131"/>
      <c r="P234" s="131"/>
      <c r="Q234" s="131"/>
      <c r="R234" s="131"/>
      <c r="S234" s="131"/>
    </row>
    <row r="235" spans="14:19" x14ac:dyDescent="0.3">
      <c r="N235" s="131"/>
      <c r="O235" s="131"/>
      <c r="P235" s="131"/>
      <c r="Q235" s="131"/>
      <c r="R235" s="131"/>
      <c r="S235" s="131"/>
    </row>
    <row r="236" spans="14:19" x14ac:dyDescent="0.3">
      <c r="N236" s="131"/>
      <c r="O236" s="131"/>
      <c r="P236" s="131"/>
      <c r="Q236" s="131"/>
      <c r="R236" s="131"/>
      <c r="S236" s="131"/>
    </row>
    <row r="237" spans="14:19" x14ac:dyDescent="0.3">
      <c r="N237" s="131"/>
      <c r="O237" s="131"/>
      <c r="P237" s="131"/>
      <c r="Q237" s="131"/>
      <c r="R237" s="131"/>
      <c r="S237" s="131"/>
    </row>
    <row r="238" spans="14:19" x14ac:dyDescent="0.3">
      <c r="N238" s="131"/>
      <c r="O238" s="131"/>
      <c r="P238" s="131"/>
      <c r="Q238" s="131"/>
      <c r="R238" s="131"/>
      <c r="S238" s="131"/>
    </row>
    <row r="239" spans="14:19" x14ac:dyDescent="0.3">
      <c r="N239" s="131"/>
      <c r="O239" s="131"/>
      <c r="P239" s="131"/>
      <c r="Q239" s="131"/>
      <c r="R239" s="131"/>
      <c r="S239" s="131"/>
    </row>
    <row r="240" spans="14:19" x14ac:dyDescent="0.3">
      <c r="N240" s="131"/>
      <c r="O240" s="131"/>
      <c r="P240" s="131"/>
      <c r="Q240" s="131"/>
      <c r="R240" s="131"/>
      <c r="S240" s="131"/>
    </row>
    <row r="241" spans="14:19" x14ac:dyDescent="0.3">
      <c r="N241" s="131"/>
      <c r="O241" s="131"/>
      <c r="P241" s="131"/>
      <c r="Q241" s="131"/>
      <c r="R241" s="131"/>
      <c r="S241" s="131"/>
    </row>
    <row r="242" spans="14:19" x14ac:dyDescent="0.3">
      <c r="N242" s="131"/>
      <c r="O242" s="131"/>
      <c r="P242" s="131"/>
      <c r="Q242" s="131"/>
      <c r="R242" s="131"/>
      <c r="S242" s="131"/>
    </row>
    <row r="243" spans="14:19" x14ac:dyDescent="0.3">
      <c r="N243" s="131"/>
      <c r="O243" s="131"/>
      <c r="P243" s="131"/>
      <c r="Q243" s="131"/>
      <c r="R243" s="131"/>
      <c r="S243" s="131"/>
    </row>
    <row r="244" spans="14:19" x14ac:dyDescent="0.3">
      <c r="N244" s="131"/>
      <c r="O244" s="131"/>
      <c r="P244" s="131"/>
      <c r="Q244" s="131"/>
      <c r="R244" s="131"/>
      <c r="S244" s="131"/>
    </row>
    <row r="245" spans="14:19" x14ac:dyDescent="0.3">
      <c r="N245" s="131"/>
      <c r="O245" s="131"/>
      <c r="P245" s="131"/>
      <c r="Q245" s="131"/>
      <c r="R245" s="131"/>
      <c r="S245" s="131"/>
    </row>
    <row r="246" spans="14:19" x14ac:dyDescent="0.3">
      <c r="N246" s="131"/>
      <c r="O246" s="131"/>
      <c r="P246" s="131"/>
      <c r="Q246" s="131"/>
      <c r="R246" s="131"/>
      <c r="S246" s="131"/>
    </row>
    <row r="247" spans="14:19" x14ac:dyDescent="0.3">
      <c r="N247" s="131"/>
      <c r="O247" s="131"/>
      <c r="P247" s="131"/>
      <c r="Q247" s="131"/>
      <c r="R247" s="131"/>
      <c r="S247" s="131"/>
    </row>
    <row r="248" spans="14:19" x14ac:dyDescent="0.3">
      <c r="N248" s="131"/>
      <c r="O248" s="131"/>
      <c r="P248" s="131"/>
      <c r="Q248" s="131"/>
      <c r="R248" s="131"/>
      <c r="S248" s="131"/>
    </row>
    <row r="249" spans="14:19" x14ac:dyDescent="0.3">
      <c r="N249" s="131"/>
      <c r="O249" s="131"/>
      <c r="P249" s="131"/>
      <c r="Q249" s="131"/>
      <c r="R249" s="131"/>
      <c r="S249" s="131"/>
    </row>
    <row r="250" spans="14:19" x14ac:dyDescent="0.3">
      <c r="N250" s="131"/>
      <c r="O250" s="131"/>
      <c r="P250" s="131"/>
      <c r="Q250" s="131"/>
      <c r="R250" s="131"/>
      <c r="S250" s="131"/>
    </row>
    <row r="251" spans="14:19" x14ac:dyDescent="0.3">
      <c r="N251" s="131"/>
      <c r="O251" s="131"/>
      <c r="P251" s="131"/>
      <c r="Q251" s="131"/>
      <c r="R251" s="131"/>
      <c r="S251" s="131"/>
    </row>
    <row r="252" spans="14:19" x14ac:dyDescent="0.3">
      <c r="N252" s="131"/>
      <c r="O252" s="131"/>
      <c r="P252" s="131"/>
      <c r="Q252" s="131"/>
      <c r="R252" s="131"/>
      <c r="S252" s="131"/>
    </row>
    <row r="253" spans="14:19" x14ac:dyDescent="0.3">
      <c r="N253" s="131"/>
      <c r="O253" s="131"/>
      <c r="P253" s="131"/>
      <c r="Q253" s="131"/>
      <c r="R253" s="131"/>
      <c r="S253" s="131"/>
    </row>
    <row r="254" spans="14:19" x14ac:dyDescent="0.3">
      <c r="N254" s="131"/>
      <c r="O254" s="131"/>
      <c r="P254" s="131"/>
      <c r="Q254" s="131"/>
      <c r="R254" s="131"/>
      <c r="S254" s="131"/>
    </row>
    <row r="255" spans="14:19" x14ac:dyDescent="0.3">
      <c r="N255" s="131"/>
      <c r="O255" s="131"/>
      <c r="P255" s="131"/>
      <c r="Q255" s="131"/>
      <c r="R255" s="131"/>
      <c r="S255" s="131"/>
    </row>
    <row r="256" spans="14:19" x14ac:dyDescent="0.3">
      <c r="N256" s="131"/>
      <c r="O256" s="131"/>
      <c r="P256" s="131"/>
      <c r="Q256" s="131"/>
      <c r="R256" s="131"/>
      <c r="S256" s="131"/>
    </row>
    <row r="257" spans="14:19" x14ac:dyDescent="0.3">
      <c r="N257" s="131"/>
      <c r="O257" s="131"/>
      <c r="P257" s="131"/>
      <c r="Q257" s="131"/>
      <c r="R257" s="131"/>
      <c r="S257" s="131"/>
    </row>
    <row r="258" spans="14:19" x14ac:dyDescent="0.3">
      <c r="N258" s="131"/>
      <c r="O258" s="131"/>
      <c r="P258" s="131"/>
      <c r="Q258" s="131"/>
      <c r="R258" s="131"/>
      <c r="S258" s="131"/>
    </row>
    <row r="259" spans="14:19" x14ac:dyDescent="0.3">
      <c r="N259" s="131"/>
      <c r="O259" s="131"/>
      <c r="P259" s="131"/>
      <c r="Q259" s="131"/>
      <c r="R259" s="131"/>
      <c r="S259" s="131"/>
    </row>
    <row r="260" spans="14:19" x14ac:dyDescent="0.3">
      <c r="N260" s="131"/>
      <c r="O260" s="131"/>
      <c r="P260" s="131"/>
      <c r="Q260" s="131"/>
      <c r="R260" s="131"/>
      <c r="S260" s="131"/>
    </row>
    <row r="261" spans="14:19" x14ac:dyDescent="0.3">
      <c r="N261" s="131"/>
      <c r="O261" s="131"/>
      <c r="P261" s="131"/>
      <c r="Q261" s="131"/>
      <c r="R261" s="131"/>
      <c r="S261" s="131"/>
    </row>
    <row r="262" spans="14:19" x14ac:dyDescent="0.3">
      <c r="N262" s="131"/>
      <c r="O262" s="131"/>
      <c r="P262" s="131"/>
      <c r="Q262" s="131"/>
      <c r="R262" s="131"/>
      <c r="S262" s="131"/>
    </row>
    <row r="263" spans="14:19" x14ac:dyDescent="0.3">
      <c r="N263" s="131"/>
      <c r="O263" s="131"/>
      <c r="P263" s="131"/>
      <c r="Q263" s="131"/>
      <c r="R263" s="131"/>
      <c r="S263" s="131"/>
    </row>
    <row r="264" spans="14:19" x14ac:dyDescent="0.3">
      <c r="N264" s="131"/>
      <c r="O264" s="131"/>
      <c r="P264" s="131"/>
      <c r="Q264" s="131"/>
      <c r="R264" s="131"/>
      <c r="S264" s="131"/>
    </row>
    <row r="265" spans="14:19" x14ac:dyDescent="0.3">
      <c r="N265" s="131"/>
      <c r="O265" s="131"/>
      <c r="P265" s="131"/>
      <c r="Q265" s="131"/>
      <c r="R265" s="131"/>
      <c r="S265" s="131"/>
    </row>
    <row r="266" spans="14:19" x14ac:dyDescent="0.3">
      <c r="N266" s="131"/>
      <c r="O266" s="131"/>
      <c r="P266" s="131"/>
      <c r="Q266" s="131"/>
      <c r="R266" s="131"/>
      <c r="S266" s="131"/>
    </row>
    <row r="267" spans="14:19" x14ac:dyDescent="0.3">
      <c r="N267" s="131"/>
      <c r="O267" s="131"/>
      <c r="P267" s="131"/>
      <c r="Q267" s="131"/>
      <c r="R267" s="131"/>
      <c r="S267" s="131"/>
    </row>
    <row r="268" spans="14:19" x14ac:dyDescent="0.3">
      <c r="N268" s="131"/>
      <c r="O268" s="131"/>
      <c r="P268" s="131"/>
      <c r="Q268" s="131"/>
      <c r="R268" s="131"/>
      <c r="S268" s="131"/>
    </row>
    <row r="269" spans="14:19" x14ac:dyDescent="0.3">
      <c r="N269" s="131"/>
      <c r="O269" s="131"/>
      <c r="P269" s="131"/>
      <c r="Q269" s="131"/>
      <c r="R269" s="131"/>
      <c r="S269" s="131"/>
    </row>
    <row r="270" spans="14:19" x14ac:dyDescent="0.3">
      <c r="N270" s="131"/>
      <c r="O270" s="131"/>
      <c r="P270" s="131"/>
      <c r="Q270" s="131"/>
      <c r="R270" s="131"/>
      <c r="S270" s="131"/>
    </row>
    <row r="271" spans="14:19" x14ac:dyDescent="0.3">
      <c r="N271" s="131"/>
      <c r="O271" s="131"/>
      <c r="P271" s="131"/>
      <c r="Q271" s="131"/>
      <c r="R271" s="131"/>
      <c r="S271" s="131"/>
    </row>
    <row r="272" spans="14:19" x14ac:dyDescent="0.3">
      <c r="N272" s="131"/>
      <c r="O272" s="131"/>
      <c r="P272" s="131"/>
      <c r="Q272" s="131"/>
      <c r="R272" s="131"/>
      <c r="S272" s="131"/>
    </row>
    <row r="273" spans="14:19" x14ac:dyDescent="0.3">
      <c r="N273" s="131"/>
      <c r="O273" s="131"/>
      <c r="P273" s="131"/>
      <c r="Q273" s="131"/>
      <c r="R273" s="131"/>
      <c r="S273" s="131"/>
    </row>
    <row r="274" spans="14:19" x14ac:dyDescent="0.3">
      <c r="N274" s="131"/>
      <c r="O274" s="131"/>
      <c r="P274" s="131"/>
      <c r="Q274" s="131"/>
      <c r="R274" s="131"/>
      <c r="S274" s="131"/>
    </row>
    <row r="275" spans="14:19" x14ac:dyDescent="0.3">
      <c r="N275" s="131"/>
      <c r="O275" s="131"/>
      <c r="P275" s="131"/>
      <c r="Q275" s="131"/>
      <c r="R275" s="131"/>
      <c r="S275" s="131"/>
    </row>
    <row r="276" spans="14:19" x14ac:dyDescent="0.3">
      <c r="N276" s="131"/>
      <c r="O276" s="131"/>
      <c r="P276" s="131"/>
      <c r="Q276" s="131"/>
      <c r="R276" s="131"/>
      <c r="S276" s="131"/>
    </row>
    <row r="277" spans="14:19" x14ac:dyDescent="0.3">
      <c r="N277" s="131"/>
      <c r="O277" s="131"/>
      <c r="P277" s="131"/>
      <c r="Q277" s="131"/>
      <c r="R277" s="131"/>
      <c r="S277" s="131"/>
    </row>
    <row r="278" spans="14:19" x14ac:dyDescent="0.3">
      <c r="N278" s="131"/>
      <c r="O278" s="131"/>
      <c r="P278" s="131"/>
      <c r="Q278" s="131"/>
      <c r="R278" s="131"/>
      <c r="S278" s="131"/>
    </row>
    <row r="279" spans="14:19" x14ac:dyDescent="0.3">
      <c r="N279" s="131"/>
      <c r="O279" s="131"/>
      <c r="P279" s="131"/>
      <c r="Q279" s="131"/>
      <c r="R279" s="131"/>
      <c r="S279" s="131"/>
    </row>
    <row r="280" spans="14:19" x14ac:dyDescent="0.3">
      <c r="N280" s="131"/>
      <c r="O280" s="131"/>
      <c r="P280" s="131"/>
      <c r="Q280" s="131"/>
      <c r="R280" s="131"/>
      <c r="S280" s="131"/>
    </row>
    <row r="281" spans="14:19" x14ac:dyDescent="0.3">
      <c r="N281" s="131"/>
      <c r="O281" s="131"/>
      <c r="P281" s="131"/>
      <c r="Q281" s="131"/>
      <c r="R281" s="131"/>
      <c r="S281" s="131"/>
    </row>
    <row r="282" spans="14:19" x14ac:dyDescent="0.3">
      <c r="N282" s="131"/>
      <c r="O282" s="131"/>
      <c r="P282" s="131"/>
      <c r="Q282" s="131"/>
      <c r="R282" s="131"/>
      <c r="S282" s="131"/>
    </row>
    <row r="283" spans="14:19" x14ac:dyDescent="0.3">
      <c r="N283" s="131"/>
      <c r="O283" s="131"/>
      <c r="P283" s="131"/>
      <c r="Q283" s="131"/>
      <c r="R283" s="131"/>
      <c r="S283" s="131"/>
    </row>
    <row r="284" spans="14:19" x14ac:dyDescent="0.3">
      <c r="N284" s="131"/>
      <c r="O284" s="131"/>
      <c r="P284" s="131"/>
      <c r="Q284" s="131"/>
      <c r="R284" s="131"/>
      <c r="S284" s="131"/>
    </row>
    <row r="285" spans="14:19" x14ac:dyDescent="0.3">
      <c r="N285" s="131"/>
      <c r="O285" s="131"/>
      <c r="P285" s="131"/>
      <c r="Q285" s="131"/>
      <c r="R285" s="131"/>
      <c r="S285" s="131"/>
    </row>
    <row r="286" spans="14:19" x14ac:dyDescent="0.3">
      <c r="N286" s="131"/>
      <c r="O286" s="131"/>
      <c r="P286" s="131"/>
      <c r="Q286" s="131"/>
      <c r="R286" s="131"/>
      <c r="S286" s="131"/>
    </row>
    <row r="287" spans="14:19" x14ac:dyDescent="0.3">
      <c r="N287" s="131"/>
      <c r="O287" s="131"/>
      <c r="P287" s="131"/>
      <c r="Q287" s="131"/>
      <c r="R287" s="131"/>
      <c r="S287" s="131"/>
    </row>
    <row r="288" spans="14:19" x14ac:dyDescent="0.3">
      <c r="N288" s="131"/>
      <c r="O288" s="131"/>
      <c r="P288" s="131"/>
      <c r="Q288" s="131"/>
      <c r="R288" s="131"/>
      <c r="S288" s="131"/>
    </row>
    <row r="289" spans="14:19" x14ac:dyDescent="0.3">
      <c r="N289" s="131"/>
      <c r="O289" s="131"/>
      <c r="P289" s="131"/>
      <c r="Q289" s="131"/>
      <c r="R289" s="131"/>
      <c r="S289" s="131"/>
    </row>
    <row r="290" spans="14:19" x14ac:dyDescent="0.3">
      <c r="N290" s="131"/>
      <c r="O290" s="131"/>
      <c r="P290" s="131"/>
      <c r="Q290" s="131"/>
      <c r="R290" s="131"/>
      <c r="S290" s="131"/>
    </row>
    <row r="291" spans="14:19" x14ac:dyDescent="0.3">
      <c r="N291" s="131"/>
      <c r="O291" s="131"/>
      <c r="P291" s="131"/>
      <c r="Q291" s="131"/>
      <c r="R291" s="131"/>
      <c r="S291" s="131"/>
    </row>
    <row r="292" spans="14:19" x14ac:dyDescent="0.3">
      <c r="N292" s="131"/>
      <c r="O292" s="131"/>
      <c r="P292" s="131"/>
      <c r="Q292" s="131"/>
      <c r="R292" s="131"/>
      <c r="S292" s="131"/>
    </row>
    <row r="293" spans="14:19" x14ac:dyDescent="0.3">
      <c r="N293" s="131"/>
      <c r="O293" s="131"/>
      <c r="P293" s="131"/>
      <c r="Q293" s="131"/>
      <c r="R293" s="131"/>
      <c r="S293" s="131"/>
    </row>
    <row r="294" spans="14:19" x14ac:dyDescent="0.3">
      <c r="N294" s="131"/>
      <c r="O294" s="131"/>
      <c r="P294" s="131"/>
      <c r="Q294" s="131"/>
      <c r="R294" s="131"/>
      <c r="S294" s="131"/>
    </row>
    <row r="295" spans="14:19" x14ac:dyDescent="0.3">
      <c r="N295" s="131"/>
      <c r="O295" s="131"/>
      <c r="P295" s="131"/>
      <c r="Q295" s="131"/>
      <c r="R295" s="131"/>
      <c r="S295" s="131"/>
    </row>
    <row r="296" spans="14:19" x14ac:dyDescent="0.3">
      <c r="N296" s="131"/>
      <c r="O296" s="131"/>
      <c r="P296" s="131"/>
      <c r="Q296" s="131"/>
      <c r="R296" s="131"/>
      <c r="S296" s="131"/>
    </row>
    <row r="297" spans="14:19" x14ac:dyDescent="0.3">
      <c r="N297" s="131"/>
      <c r="O297" s="131"/>
      <c r="P297" s="131"/>
      <c r="Q297" s="131"/>
      <c r="R297" s="131"/>
      <c r="S297" s="131"/>
    </row>
    <row r="298" spans="14:19" x14ac:dyDescent="0.3">
      <c r="N298" s="131"/>
      <c r="O298" s="131"/>
      <c r="P298" s="131"/>
      <c r="Q298" s="131"/>
      <c r="R298" s="131"/>
      <c r="S298" s="131"/>
    </row>
    <row r="299" spans="14:19" x14ac:dyDescent="0.3">
      <c r="N299" s="131"/>
      <c r="O299" s="131"/>
      <c r="P299" s="131"/>
      <c r="Q299" s="131"/>
      <c r="R299" s="131"/>
      <c r="S299" s="131"/>
    </row>
    <row r="300" spans="14:19" x14ac:dyDescent="0.3">
      <c r="N300" s="131"/>
      <c r="O300" s="131"/>
      <c r="P300" s="131"/>
      <c r="Q300" s="131"/>
      <c r="R300" s="131"/>
      <c r="S300" s="131"/>
    </row>
    <row r="301" spans="14:19" x14ac:dyDescent="0.3">
      <c r="N301" s="131"/>
      <c r="O301" s="131"/>
      <c r="P301" s="131"/>
      <c r="Q301" s="131"/>
      <c r="R301" s="131"/>
      <c r="S301" s="131"/>
    </row>
    <row r="302" spans="14:19" x14ac:dyDescent="0.3">
      <c r="N302" s="131"/>
      <c r="O302" s="131"/>
      <c r="P302" s="131"/>
      <c r="Q302" s="131"/>
      <c r="R302" s="131"/>
      <c r="S302" s="131"/>
    </row>
    <row r="303" spans="14:19" x14ac:dyDescent="0.3">
      <c r="N303" s="131"/>
      <c r="O303" s="131"/>
      <c r="P303" s="131"/>
      <c r="Q303" s="131"/>
      <c r="R303" s="131"/>
      <c r="S303" s="131"/>
    </row>
    <row r="304" spans="14:19" x14ac:dyDescent="0.3">
      <c r="N304" s="131"/>
      <c r="O304" s="131"/>
      <c r="P304" s="131"/>
      <c r="Q304" s="131"/>
      <c r="R304" s="131"/>
      <c r="S304" s="131"/>
    </row>
    <row r="305" spans="14:19" x14ac:dyDescent="0.3">
      <c r="N305" s="131"/>
      <c r="O305" s="131"/>
      <c r="P305" s="131"/>
      <c r="Q305" s="131"/>
      <c r="R305" s="131"/>
      <c r="S305" s="131"/>
    </row>
    <row r="306" spans="14:19" x14ac:dyDescent="0.3">
      <c r="N306" s="131"/>
      <c r="O306" s="131"/>
      <c r="P306" s="131"/>
      <c r="Q306" s="131"/>
      <c r="R306" s="131"/>
      <c r="S306" s="131"/>
    </row>
    <row r="307" spans="14:19" x14ac:dyDescent="0.3">
      <c r="N307" s="131"/>
      <c r="O307" s="131"/>
      <c r="P307" s="131"/>
      <c r="Q307" s="131"/>
      <c r="R307" s="131"/>
      <c r="S307" s="131"/>
    </row>
    <row r="308" spans="14:19" x14ac:dyDescent="0.3">
      <c r="N308" s="131"/>
      <c r="O308" s="131"/>
      <c r="P308" s="131"/>
      <c r="Q308" s="131"/>
      <c r="R308" s="131"/>
      <c r="S308" s="131"/>
    </row>
    <row r="309" spans="14:19" x14ac:dyDescent="0.3">
      <c r="N309" s="131"/>
      <c r="O309" s="131"/>
      <c r="P309" s="131"/>
      <c r="Q309" s="131"/>
      <c r="R309" s="131"/>
      <c r="S309" s="131"/>
    </row>
    <row r="310" spans="14:19" x14ac:dyDescent="0.3">
      <c r="N310" s="131"/>
      <c r="O310" s="131"/>
      <c r="P310" s="131"/>
      <c r="Q310" s="131"/>
      <c r="R310" s="131"/>
      <c r="S310" s="131"/>
    </row>
    <row r="311" spans="14:19" x14ac:dyDescent="0.3">
      <c r="N311" s="131"/>
      <c r="O311" s="131"/>
      <c r="P311" s="131"/>
      <c r="Q311" s="131"/>
      <c r="R311" s="131"/>
      <c r="S311" s="131"/>
    </row>
    <row r="312" spans="14:19" x14ac:dyDescent="0.3">
      <c r="N312" s="131"/>
      <c r="O312" s="131"/>
      <c r="P312" s="131"/>
      <c r="Q312" s="131"/>
      <c r="R312" s="131"/>
      <c r="S312" s="131"/>
    </row>
    <row r="313" spans="14:19" x14ac:dyDescent="0.3">
      <c r="N313" s="131"/>
      <c r="O313" s="131"/>
      <c r="P313" s="131"/>
      <c r="Q313" s="131"/>
      <c r="R313" s="131"/>
      <c r="S313" s="131"/>
    </row>
    <row r="314" spans="14:19" x14ac:dyDescent="0.3">
      <c r="N314" s="131"/>
      <c r="O314" s="131"/>
      <c r="P314" s="131"/>
      <c r="Q314" s="131"/>
      <c r="R314" s="131"/>
      <c r="S314" s="131"/>
    </row>
    <row r="315" spans="14:19" x14ac:dyDescent="0.3">
      <c r="N315" s="131"/>
      <c r="O315" s="131"/>
      <c r="P315" s="131"/>
      <c r="Q315" s="131"/>
      <c r="R315" s="131"/>
      <c r="S315" s="131"/>
    </row>
    <row r="316" spans="14:19" x14ac:dyDescent="0.3">
      <c r="N316" s="131"/>
      <c r="O316" s="131"/>
      <c r="P316" s="131"/>
      <c r="Q316" s="131"/>
      <c r="R316" s="131"/>
      <c r="S316" s="131"/>
    </row>
    <row r="317" spans="14:19" x14ac:dyDescent="0.3">
      <c r="N317" s="131"/>
      <c r="O317" s="131"/>
      <c r="P317" s="131"/>
      <c r="Q317" s="131"/>
      <c r="R317" s="131"/>
      <c r="S317" s="131"/>
    </row>
    <row r="318" spans="14:19" x14ac:dyDescent="0.3">
      <c r="N318" s="131"/>
      <c r="O318" s="131"/>
      <c r="P318" s="131"/>
      <c r="Q318" s="131"/>
      <c r="R318" s="131"/>
      <c r="S318" s="131"/>
    </row>
    <row r="319" spans="14:19" x14ac:dyDescent="0.3">
      <c r="N319" s="131"/>
      <c r="O319" s="131"/>
      <c r="P319" s="131"/>
      <c r="Q319" s="131"/>
      <c r="R319" s="131"/>
      <c r="S319" s="131"/>
    </row>
    <row r="320" spans="14:19" x14ac:dyDescent="0.3">
      <c r="N320" s="131"/>
      <c r="O320" s="131"/>
      <c r="P320" s="131"/>
      <c r="Q320" s="131"/>
      <c r="R320" s="131"/>
      <c r="S320" s="131"/>
    </row>
    <row r="321" spans="14:19" x14ac:dyDescent="0.3">
      <c r="N321" s="131"/>
      <c r="O321" s="131"/>
      <c r="P321" s="131"/>
      <c r="Q321" s="131"/>
      <c r="R321" s="131"/>
      <c r="S321" s="131"/>
    </row>
    <row r="322" spans="14:19" x14ac:dyDescent="0.3">
      <c r="N322" s="131"/>
      <c r="O322" s="131"/>
      <c r="P322" s="131"/>
      <c r="Q322" s="131"/>
      <c r="R322" s="131"/>
      <c r="S322" s="131"/>
    </row>
    <row r="323" spans="14:19" x14ac:dyDescent="0.3">
      <c r="N323" s="131"/>
      <c r="O323" s="131"/>
      <c r="P323" s="131"/>
      <c r="Q323" s="131"/>
      <c r="R323" s="131"/>
      <c r="S323" s="131"/>
    </row>
    <row r="324" spans="14:19" x14ac:dyDescent="0.3">
      <c r="N324" s="131"/>
      <c r="O324" s="131"/>
      <c r="P324" s="131"/>
      <c r="Q324" s="131"/>
      <c r="R324" s="131"/>
      <c r="S324" s="131"/>
    </row>
    <row r="325" spans="14:19" x14ac:dyDescent="0.3">
      <c r="N325" s="131"/>
      <c r="O325" s="131"/>
      <c r="P325" s="131"/>
      <c r="Q325" s="131"/>
      <c r="R325" s="131"/>
      <c r="S325" s="131"/>
    </row>
    <row r="326" spans="14:19" x14ac:dyDescent="0.3">
      <c r="N326" s="131"/>
      <c r="O326" s="131"/>
      <c r="P326" s="131"/>
      <c r="Q326" s="131"/>
      <c r="R326" s="131"/>
      <c r="S326" s="131"/>
    </row>
    <row r="327" spans="14:19" x14ac:dyDescent="0.3">
      <c r="N327" s="131"/>
      <c r="O327" s="131"/>
      <c r="P327" s="131"/>
      <c r="Q327" s="131"/>
      <c r="R327" s="131"/>
      <c r="S327" s="131"/>
    </row>
    <row r="328" spans="14:19" x14ac:dyDescent="0.3">
      <c r="N328" s="131"/>
      <c r="O328" s="131"/>
      <c r="P328" s="131"/>
      <c r="Q328" s="131"/>
      <c r="R328" s="131"/>
      <c r="S328" s="131"/>
    </row>
    <row r="329" spans="14:19" x14ac:dyDescent="0.3">
      <c r="N329" s="131"/>
      <c r="O329" s="131"/>
      <c r="P329" s="131"/>
      <c r="Q329" s="131"/>
      <c r="R329" s="131"/>
      <c r="S329" s="131"/>
    </row>
    <row r="330" spans="14:19" x14ac:dyDescent="0.3">
      <c r="N330" s="131"/>
      <c r="O330" s="131"/>
      <c r="P330" s="131"/>
      <c r="Q330" s="131"/>
      <c r="R330" s="131"/>
      <c r="S330" s="131"/>
    </row>
    <row r="331" spans="14:19" x14ac:dyDescent="0.3">
      <c r="N331" s="131"/>
      <c r="O331" s="131"/>
      <c r="P331" s="131"/>
      <c r="Q331" s="131"/>
      <c r="R331" s="131"/>
      <c r="S331" s="131"/>
    </row>
    <row r="332" spans="14:19" x14ac:dyDescent="0.3">
      <c r="N332" s="131"/>
      <c r="O332" s="131"/>
      <c r="P332" s="131"/>
      <c r="Q332" s="131"/>
      <c r="R332" s="131"/>
      <c r="S332" s="131"/>
    </row>
    <row r="333" spans="14:19" x14ac:dyDescent="0.3">
      <c r="N333" s="131"/>
      <c r="O333" s="131"/>
      <c r="P333" s="131"/>
      <c r="Q333" s="131"/>
      <c r="R333" s="131"/>
      <c r="S333" s="131"/>
    </row>
    <row r="334" spans="14:19" x14ac:dyDescent="0.3">
      <c r="N334" s="131"/>
      <c r="O334" s="131"/>
      <c r="P334" s="131"/>
      <c r="Q334" s="131"/>
      <c r="R334" s="131"/>
      <c r="S334" s="131"/>
    </row>
    <row r="335" spans="14:19" x14ac:dyDescent="0.3">
      <c r="N335" s="131"/>
      <c r="O335" s="131"/>
      <c r="P335" s="131"/>
      <c r="Q335" s="131"/>
      <c r="R335" s="131"/>
      <c r="S335" s="131"/>
    </row>
    <row r="336" spans="14:19" x14ac:dyDescent="0.3">
      <c r="N336" s="131"/>
      <c r="O336" s="131"/>
      <c r="P336" s="131"/>
      <c r="Q336" s="131"/>
      <c r="R336" s="131"/>
      <c r="S336" s="131"/>
    </row>
    <row r="337" spans="14:19" x14ac:dyDescent="0.3">
      <c r="N337" s="131"/>
      <c r="O337" s="131"/>
      <c r="P337" s="131"/>
      <c r="Q337" s="131"/>
      <c r="R337" s="131"/>
      <c r="S337" s="131"/>
    </row>
    <row r="338" spans="14:19" x14ac:dyDescent="0.3">
      <c r="N338" s="131"/>
      <c r="O338" s="131"/>
      <c r="P338" s="131"/>
      <c r="Q338" s="131"/>
      <c r="R338" s="131"/>
      <c r="S338" s="131"/>
    </row>
    <row r="339" spans="14:19" x14ac:dyDescent="0.3">
      <c r="N339" s="131"/>
      <c r="O339" s="131"/>
      <c r="P339" s="131"/>
      <c r="Q339" s="131"/>
      <c r="R339" s="131"/>
      <c r="S339" s="131"/>
    </row>
    <row r="340" spans="14:19" x14ac:dyDescent="0.3">
      <c r="N340" s="131"/>
      <c r="O340" s="131"/>
      <c r="P340" s="131"/>
      <c r="Q340" s="131"/>
      <c r="R340" s="131"/>
      <c r="S340" s="131"/>
    </row>
    <row r="341" spans="14:19" x14ac:dyDescent="0.3">
      <c r="N341" s="131"/>
      <c r="O341" s="131"/>
      <c r="P341" s="131"/>
      <c r="Q341" s="131"/>
      <c r="R341" s="131"/>
      <c r="S341" s="131"/>
    </row>
    <row r="342" spans="14:19" x14ac:dyDescent="0.3">
      <c r="N342" s="131"/>
      <c r="O342" s="131"/>
      <c r="P342" s="131"/>
      <c r="Q342" s="131"/>
      <c r="R342" s="131"/>
      <c r="S342" s="131"/>
    </row>
    <row r="343" spans="14:19" x14ac:dyDescent="0.3">
      <c r="N343" s="131"/>
      <c r="O343" s="131"/>
      <c r="P343" s="131"/>
      <c r="Q343" s="131"/>
      <c r="R343" s="131"/>
      <c r="S343" s="131"/>
    </row>
    <row r="344" spans="14:19" x14ac:dyDescent="0.3">
      <c r="N344" s="131"/>
      <c r="O344" s="131"/>
      <c r="P344" s="131"/>
      <c r="Q344" s="131"/>
      <c r="R344" s="131"/>
      <c r="S344" s="131"/>
    </row>
    <row r="345" spans="14:19" x14ac:dyDescent="0.3">
      <c r="N345" s="131"/>
      <c r="O345" s="131"/>
      <c r="P345" s="131"/>
      <c r="Q345" s="131"/>
      <c r="R345" s="131"/>
      <c r="S345" s="131"/>
    </row>
    <row r="346" spans="14:19" x14ac:dyDescent="0.3">
      <c r="N346" s="131"/>
      <c r="O346" s="131"/>
      <c r="P346" s="131"/>
      <c r="Q346" s="131"/>
      <c r="R346" s="131"/>
      <c r="S346" s="131"/>
    </row>
    <row r="347" spans="14:19" x14ac:dyDescent="0.3">
      <c r="N347" s="131"/>
      <c r="O347" s="131"/>
      <c r="P347" s="131"/>
      <c r="Q347" s="131"/>
      <c r="R347" s="131"/>
      <c r="S347" s="131"/>
    </row>
    <row r="348" spans="14:19" x14ac:dyDescent="0.3">
      <c r="N348" s="131"/>
      <c r="O348" s="131"/>
      <c r="P348" s="131"/>
      <c r="Q348" s="131"/>
      <c r="R348" s="131"/>
      <c r="S348" s="131"/>
    </row>
    <row r="349" spans="14:19" x14ac:dyDescent="0.3">
      <c r="N349" s="131"/>
      <c r="O349" s="131"/>
      <c r="P349" s="131"/>
      <c r="Q349" s="131"/>
      <c r="R349" s="131"/>
      <c r="S349" s="131"/>
    </row>
    <row r="350" spans="14:19" x14ac:dyDescent="0.3">
      <c r="N350" s="131"/>
      <c r="O350" s="131"/>
      <c r="P350" s="131"/>
      <c r="Q350" s="131"/>
      <c r="R350" s="131"/>
      <c r="S350" s="131"/>
    </row>
    <row r="351" spans="14:19" x14ac:dyDescent="0.3">
      <c r="N351" s="131"/>
      <c r="O351" s="131"/>
      <c r="P351" s="131"/>
      <c r="Q351" s="131"/>
      <c r="R351" s="131"/>
      <c r="S351" s="131"/>
    </row>
    <row r="352" spans="14:19" x14ac:dyDescent="0.3">
      <c r="N352" s="131"/>
      <c r="O352" s="131"/>
      <c r="P352" s="131"/>
      <c r="Q352" s="131"/>
      <c r="R352" s="131"/>
      <c r="S352" s="131"/>
    </row>
    <row r="353" spans="14:19" x14ac:dyDescent="0.3">
      <c r="N353" s="131"/>
      <c r="O353" s="131"/>
      <c r="P353" s="131"/>
      <c r="Q353" s="131"/>
      <c r="R353" s="131"/>
      <c r="S353" s="131"/>
    </row>
    <row r="354" spans="14:19" x14ac:dyDescent="0.3">
      <c r="N354" s="131"/>
      <c r="O354" s="131"/>
      <c r="P354" s="131"/>
      <c r="Q354" s="131"/>
      <c r="R354" s="131"/>
      <c r="S354" s="131"/>
    </row>
    <row r="355" spans="14:19" x14ac:dyDescent="0.3">
      <c r="N355" s="131"/>
      <c r="O355" s="131"/>
      <c r="P355" s="131"/>
      <c r="Q355" s="131"/>
      <c r="R355" s="131"/>
      <c r="S355" s="131"/>
    </row>
    <row r="356" spans="14:19" x14ac:dyDescent="0.3">
      <c r="N356" s="131"/>
      <c r="O356" s="131"/>
      <c r="P356" s="131"/>
      <c r="Q356" s="131"/>
      <c r="R356" s="131"/>
      <c r="S356" s="131"/>
    </row>
    <row r="357" spans="14:19" x14ac:dyDescent="0.3">
      <c r="N357" s="131"/>
      <c r="O357" s="131"/>
      <c r="P357" s="131"/>
      <c r="Q357" s="131"/>
      <c r="R357" s="131"/>
      <c r="S357" s="131"/>
    </row>
    <row r="358" spans="14:19" x14ac:dyDescent="0.3">
      <c r="N358" s="131"/>
      <c r="O358" s="131"/>
      <c r="P358" s="131"/>
      <c r="Q358" s="131"/>
      <c r="R358" s="131"/>
      <c r="S358" s="131"/>
    </row>
    <row r="359" spans="14:19" x14ac:dyDescent="0.3">
      <c r="N359" s="131"/>
      <c r="O359" s="131"/>
      <c r="P359" s="131"/>
      <c r="Q359" s="131"/>
      <c r="R359" s="131"/>
      <c r="S359" s="131"/>
    </row>
    <row r="360" spans="14:19" x14ac:dyDescent="0.3">
      <c r="N360" s="131"/>
      <c r="O360" s="131"/>
      <c r="P360" s="131"/>
      <c r="Q360" s="131"/>
      <c r="R360" s="131"/>
      <c r="S360" s="131"/>
    </row>
    <row r="361" spans="14:19" x14ac:dyDescent="0.3">
      <c r="N361" s="131"/>
      <c r="O361" s="131"/>
      <c r="P361" s="131"/>
      <c r="Q361" s="131"/>
      <c r="R361" s="131"/>
      <c r="S361" s="131"/>
    </row>
    <row r="362" spans="14:19" x14ac:dyDescent="0.3">
      <c r="N362" s="131"/>
      <c r="O362" s="131"/>
      <c r="P362" s="131"/>
      <c r="Q362" s="131"/>
      <c r="R362" s="131"/>
      <c r="S362" s="131"/>
    </row>
    <row r="363" spans="14:19" x14ac:dyDescent="0.3">
      <c r="N363" s="131"/>
      <c r="O363" s="131"/>
      <c r="P363" s="131"/>
      <c r="Q363" s="131"/>
      <c r="R363" s="131"/>
      <c r="S363" s="131"/>
    </row>
    <row r="364" spans="14:19" x14ac:dyDescent="0.3">
      <c r="N364" s="131"/>
      <c r="O364" s="131"/>
      <c r="P364" s="131"/>
      <c r="Q364" s="131"/>
      <c r="R364" s="131"/>
      <c r="S364" s="131"/>
    </row>
    <row r="365" spans="14:19" x14ac:dyDescent="0.3">
      <c r="N365" s="131"/>
      <c r="O365" s="131"/>
      <c r="P365" s="131"/>
      <c r="Q365" s="131"/>
      <c r="R365" s="131"/>
      <c r="S365" s="131"/>
    </row>
    <row r="366" spans="14:19" x14ac:dyDescent="0.3">
      <c r="N366" s="131"/>
      <c r="O366" s="131"/>
      <c r="P366" s="131"/>
      <c r="Q366" s="131"/>
      <c r="R366" s="131"/>
      <c r="S366" s="131"/>
    </row>
    <row r="367" spans="14:19" x14ac:dyDescent="0.3">
      <c r="N367" s="131"/>
      <c r="O367" s="131"/>
      <c r="P367" s="131"/>
      <c r="Q367" s="131"/>
      <c r="R367" s="131"/>
      <c r="S367" s="131"/>
    </row>
    <row r="368" spans="14:19" x14ac:dyDescent="0.3">
      <c r="N368" s="131"/>
      <c r="O368" s="131"/>
      <c r="P368" s="131"/>
      <c r="Q368" s="131"/>
      <c r="R368" s="131"/>
      <c r="S368" s="131"/>
    </row>
    <row r="369" spans="14:19" x14ac:dyDescent="0.3">
      <c r="N369" s="131"/>
      <c r="O369" s="131"/>
      <c r="P369" s="131"/>
      <c r="Q369" s="131"/>
      <c r="R369" s="131"/>
      <c r="S369" s="131"/>
    </row>
    <row r="370" spans="14:19" x14ac:dyDescent="0.3">
      <c r="N370" s="131"/>
      <c r="O370" s="131"/>
      <c r="P370" s="131"/>
      <c r="Q370" s="131"/>
      <c r="R370" s="131"/>
      <c r="S370" s="131"/>
    </row>
    <row r="371" spans="14:19" x14ac:dyDescent="0.3">
      <c r="N371" s="131"/>
      <c r="O371" s="131"/>
      <c r="P371" s="131"/>
      <c r="Q371" s="131"/>
      <c r="R371" s="131"/>
      <c r="S371" s="131"/>
    </row>
    <row r="372" spans="14:19" x14ac:dyDescent="0.3">
      <c r="N372" s="131"/>
      <c r="O372" s="131"/>
      <c r="P372" s="131"/>
      <c r="Q372" s="131"/>
      <c r="R372" s="131"/>
      <c r="S372" s="131"/>
    </row>
    <row r="373" spans="14:19" x14ac:dyDescent="0.3">
      <c r="N373" s="131"/>
      <c r="O373" s="131"/>
      <c r="P373" s="131"/>
      <c r="Q373" s="131"/>
      <c r="R373" s="131"/>
      <c r="S373" s="131"/>
    </row>
    <row r="374" spans="14:19" x14ac:dyDescent="0.3">
      <c r="N374" s="131"/>
      <c r="O374" s="131"/>
      <c r="P374" s="131"/>
      <c r="Q374" s="131"/>
      <c r="R374" s="131"/>
      <c r="S374" s="131"/>
    </row>
    <row r="375" spans="14:19" x14ac:dyDescent="0.3">
      <c r="N375" s="131"/>
      <c r="O375" s="131"/>
      <c r="P375" s="131"/>
      <c r="Q375" s="131"/>
      <c r="R375" s="131"/>
      <c r="S375" s="131"/>
    </row>
    <row r="376" spans="14:19" x14ac:dyDescent="0.3">
      <c r="N376" s="131"/>
      <c r="O376" s="131"/>
      <c r="P376" s="131"/>
      <c r="Q376" s="131"/>
      <c r="R376" s="131"/>
      <c r="S376" s="131"/>
    </row>
    <row r="377" spans="14:19" x14ac:dyDescent="0.3">
      <c r="N377" s="131"/>
      <c r="O377" s="131"/>
      <c r="P377" s="131"/>
      <c r="Q377" s="131"/>
      <c r="R377" s="131"/>
      <c r="S377" s="131"/>
    </row>
    <row r="378" spans="14:19" x14ac:dyDescent="0.3">
      <c r="N378" s="131"/>
      <c r="O378" s="131"/>
      <c r="P378" s="131"/>
      <c r="Q378" s="131"/>
      <c r="R378" s="131"/>
      <c r="S378" s="131"/>
    </row>
    <row r="379" spans="14:19" x14ac:dyDescent="0.3">
      <c r="N379" s="131"/>
      <c r="O379" s="131"/>
      <c r="P379" s="131"/>
      <c r="Q379" s="131"/>
      <c r="R379" s="131"/>
      <c r="S379" s="131"/>
    </row>
    <row r="380" spans="14:19" x14ac:dyDescent="0.3">
      <c r="N380" s="131"/>
      <c r="O380" s="131"/>
      <c r="P380" s="131"/>
      <c r="Q380" s="131"/>
      <c r="R380" s="131"/>
      <c r="S380" s="131"/>
    </row>
    <row r="381" spans="14:19" x14ac:dyDescent="0.3">
      <c r="N381" s="131"/>
      <c r="O381" s="131"/>
      <c r="P381" s="131"/>
      <c r="Q381" s="131"/>
      <c r="R381" s="131"/>
      <c r="S381" s="131"/>
    </row>
    <row r="382" spans="14:19" x14ac:dyDescent="0.3">
      <c r="N382" s="131"/>
      <c r="O382" s="131"/>
      <c r="P382" s="131"/>
      <c r="Q382" s="131"/>
      <c r="R382" s="131"/>
      <c r="S382" s="131"/>
    </row>
    <row r="383" spans="14:19" x14ac:dyDescent="0.3">
      <c r="N383" s="131"/>
      <c r="O383" s="131"/>
      <c r="P383" s="131"/>
      <c r="Q383" s="131"/>
      <c r="R383" s="131"/>
      <c r="S383" s="131"/>
    </row>
    <row r="384" spans="14:19" x14ac:dyDescent="0.3">
      <c r="N384" s="131"/>
      <c r="O384" s="131"/>
      <c r="P384" s="131"/>
      <c r="Q384" s="131"/>
      <c r="R384" s="131"/>
      <c r="S384" s="131"/>
    </row>
    <row r="385" spans="14:19" x14ac:dyDescent="0.3">
      <c r="N385" s="131"/>
      <c r="O385" s="131"/>
      <c r="P385" s="131"/>
      <c r="Q385" s="131"/>
      <c r="R385" s="131"/>
      <c r="S385" s="131"/>
    </row>
    <row r="386" spans="14:19" x14ac:dyDescent="0.3">
      <c r="N386" s="131"/>
      <c r="O386" s="131"/>
      <c r="P386" s="131"/>
      <c r="Q386" s="131"/>
      <c r="R386" s="131"/>
      <c r="S386" s="131"/>
    </row>
    <row r="387" spans="14:19" x14ac:dyDescent="0.3">
      <c r="N387" s="131"/>
      <c r="O387" s="131"/>
      <c r="P387" s="131"/>
      <c r="Q387" s="131"/>
      <c r="R387" s="131"/>
      <c r="S387" s="131"/>
    </row>
    <row r="388" spans="14:19" x14ac:dyDescent="0.3">
      <c r="N388" s="131"/>
      <c r="O388" s="131"/>
      <c r="P388" s="131"/>
      <c r="Q388" s="131"/>
      <c r="R388" s="131"/>
      <c r="S388" s="131"/>
    </row>
    <row r="389" spans="14:19" x14ac:dyDescent="0.3">
      <c r="N389" s="131"/>
      <c r="O389" s="131"/>
      <c r="P389" s="131"/>
      <c r="Q389" s="131"/>
      <c r="R389" s="131"/>
      <c r="S389" s="131"/>
    </row>
    <row r="390" spans="14:19" x14ac:dyDescent="0.3">
      <c r="N390" s="131"/>
      <c r="O390" s="131"/>
      <c r="P390" s="131"/>
      <c r="Q390" s="131"/>
      <c r="R390" s="131"/>
      <c r="S390" s="131"/>
    </row>
    <row r="391" spans="14:19" x14ac:dyDescent="0.3">
      <c r="N391" s="131"/>
      <c r="O391" s="131"/>
      <c r="P391" s="131"/>
      <c r="Q391" s="131"/>
      <c r="R391" s="131"/>
      <c r="S391" s="131"/>
    </row>
    <row r="392" spans="14:19" x14ac:dyDescent="0.3">
      <c r="N392" s="131"/>
      <c r="O392" s="131"/>
      <c r="P392" s="131"/>
      <c r="Q392" s="131"/>
      <c r="R392" s="131"/>
      <c r="S392" s="131"/>
    </row>
    <row r="393" spans="14:19" x14ac:dyDescent="0.3">
      <c r="N393" s="131"/>
      <c r="O393" s="131"/>
      <c r="P393" s="131"/>
      <c r="Q393" s="131"/>
      <c r="R393" s="131"/>
      <c r="S393" s="131"/>
    </row>
    <row r="394" spans="14:19" x14ac:dyDescent="0.3">
      <c r="N394" s="131"/>
      <c r="O394" s="131"/>
      <c r="P394" s="131"/>
      <c r="Q394" s="131"/>
      <c r="R394" s="131"/>
      <c r="S394" s="131"/>
    </row>
    <row r="395" spans="14:19" x14ac:dyDescent="0.3">
      <c r="N395" s="131"/>
      <c r="O395" s="131"/>
      <c r="P395" s="131"/>
      <c r="Q395" s="131"/>
      <c r="R395" s="131"/>
      <c r="S395" s="131"/>
    </row>
    <row r="396" spans="14:19" x14ac:dyDescent="0.3">
      <c r="N396" s="131"/>
      <c r="O396" s="131"/>
      <c r="P396" s="131"/>
      <c r="Q396" s="131"/>
      <c r="R396" s="131"/>
      <c r="S396" s="131"/>
    </row>
    <row r="397" spans="14:19" x14ac:dyDescent="0.3">
      <c r="N397" s="131"/>
      <c r="O397" s="131"/>
      <c r="P397" s="131"/>
      <c r="Q397" s="131"/>
      <c r="R397" s="131"/>
      <c r="S397" s="131"/>
    </row>
    <row r="398" spans="14:19" x14ac:dyDescent="0.3">
      <c r="N398" s="131"/>
      <c r="O398" s="131"/>
      <c r="P398" s="131"/>
      <c r="Q398" s="131"/>
      <c r="R398" s="131"/>
      <c r="S398" s="131"/>
    </row>
    <row r="399" spans="14:19" x14ac:dyDescent="0.3">
      <c r="N399" s="131"/>
      <c r="O399" s="131"/>
      <c r="P399" s="131"/>
      <c r="Q399" s="131"/>
      <c r="R399" s="131"/>
      <c r="S399" s="131"/>
    </row>
    <row r="400" spans="14:19" x14ac:dyDescent="0.3">
      <c r="N400" s="131"/>
      <c r="O400" s="131"/>
      <c r="P400" s="131"/>
      <c r="Q400" s="131"/>
      <c r="R400" s="131"/>
      <c r="S400" s="131"/>
    </row>
    <row r="401" spans="14:19" x14ac:dyDescent="0.3">
      <c r="N401" s="131"/>
      <c r="O401" s="131"/>
      <c r="P401" s="131"/>
      <c r="Q401" s="131"/>
      <c r="R401" s="131"/>
      <c r="S401" s="131"/>
    </row>
    <row r="402" spans="14:19" x14ac:dyDescent="0.3">
      <c r="N402" s="131"/>
      <c r="O402" s="131"/>
      <c r="P402" s="131"/>
      <c r="Q402" s="131"/>
      <c r="R402" s="131"/>
      <c r="S402" s="131"/>
    </row>
    <row r="403" spans="14:19" x14ac:dyDescent="0.3">
      <c r="N403" s="131"/>
      <c r="O403" s="131"/>
      <c r="P403" s="131"/>
      <c r="Q403" s="131"/>
      <c r="R403" s="131"/>
      <c r="S403" s="131"/>
    </row>
    <row r="404" spans="14:19" x14ac:dyDescent="0.3">
      <c r="N404" s="131"/>
      <c r="O404" s="131"/>
      <c r="P404" s="131"/>
      <c r="Q404" s="131"/>
      <c r="R404" s="131"/>
      <c r="S404" s="131"/>
    </row>
    <row r="405" spans="14:19" x14ac:dyDescent="0.3">
      <c r="N405" s="131"/>
      <c r="O405" s="131"/>
      <c r="P405" s="131"/>
      <c r="Q405" s="131"/>
      <c r="R405" s="131"/>
      <c r="S405" s="131"/>
    </row>
    <row r="406" spans="14:19" x14ac:dyDescent="0.3">
      <c r="N406" s="131"/>
      <c r="O406" s="131"/>
      <c r="P406" s="131"/>
      <c r="Q406" s="131"/>
      <c r="R406" s="131"/>
      <c r="S406" s="131"/>
    </row>
    <row r="407" spans="14:19" x14ac:dyDescent="0.3">
      <c r="N407" s="131"/>
      <c r="O407" s="131"/>
      <c r="P407" s="131"/>
      <c r="Q407" s="131"/>
      <c r="R407" s="131"/>
      <c r="S407" s="131"/>
    </row>
    <row r="408" spans="14:19" x14ac:dyDescent="0.3">
      <c r="N408" s="131"/>
      <c r="O408" s="131"/>
      <c r="P408" s="131"/>
      <c r="Q408" s="131"/>
      <c r="R408" s="131"/>
      <c r="S408" s="131"/>
    </row>
    <row r="409" spans="14:19" x14ac:dyDescent="0.3">
      <c r="N409" s="131"/>
      <c r="O409" s="131"/>
      <c r="P409" s="131"/>
      <c r="Q409" s="131"/>
      <c r="R409" s="131"/>
      <c r="S409" s="131"/>
    </row>
    <row r="410" spans="14:19" x14ac:dyDescent="0.3">
      <c r="N410" s="131"/>
      <c r="O410" s="131"/>
      <c r="P410" s="131"/>
      <c r="Q410" s="131"/>
      <c r="R410" s="131"/>
      <c r="S410" s="131"/>
    </row>
    <row r="411" spans="14:19" x14ac:dyDescent="0.3">
      <c r="N411" s="131"/>
      <c r="O411" s="131"/>
      <c r="P411" s="131"/>
      <c r="Q411" s="131"/>
      <c r="R411" s="131"/>
      <c r="S411" s="131"/>
    </row>
    <row r="412" spans="14:19" x14ac:dyDescent="0.3">
      <c r="N412" s="131"/>
      <c r="O412" s="131"/>
      <c r="P412" s="131"/>
      <c r="Q412" s="131"/>
      <c r="R412" s="131"/>
      <c r="S412" s="131"/>
    </row>
    <row r="413" spans="14:19" x14ac:dyDescent="0.3">
      <c r="N413" s="131"/>
      <c r="O413" s="131"/>
      <c r="P413" s="131"/>
      <c r="Q413" s="131"/>
      <c r="R413" s="131"/>
      <c r="S413" s="131"/>
    </row>
    <row r="414" spans="14:19" x14ac:dyDescent="0.3">
      <c r="N414" s="131"/>
      <c r="O414" s="131"/>
      <c r="P414" s="131"/>
      <c r="Q414" s="131"/>
      <c r="R414" s="131"/>
      <c r="S414" s="131"/>
    </row>
    <row r="415" spans="14:19" x14ac:dyDescent="0.3">
      <c r="N415" s="131"/>
      <c r="O415" s="131"/>
      <c r="P415" s="131"/>
      <c r="Q415" s="131"/>
      <c r="R415" s="131"/>
      <c r="S415" s="131"/>
    </row>
    <row r="416" spans="14:19" x14ac:dyDescent="0.3">
      <c r="N416" s="131"/>
      <c r="O416" s="131"/>
      <c r="P416" s="131"/>
      <c r="Q416" s="131"/>
      <c r="R416" s="131"/>
      <c r="S416" s="131"/>
    </row>
    <row r="417" spans="14:19" x14ac:dyDescent="0.3">
      <c r="N417" s="131"/>
      <c r="O417" s="131"/>
      <c r="P417" s="131"/>
      <c r="Q417" s="131"/>
      <c r="R417" s="131"/>
      <c r="S417" s="131"/>
    </row>
    <row r="418" spans="14:19" x14ac:dyDescent="0.3">
      <c r="N418" s="131"/>
      <c r="O418" s="131"/>
      <c r="P418" s="131"/>
      <c r="Q418" s="131"/>
      <c r="R418" s="131"/>
      <c r="S418" s="131"/>
    </row>
    <row r="419" spans="14:19" x14ac:dyDescent="0.3">
      <c r="N419" s="131"/>
      <c r="O419" s="131"/>
      <c r="P419" s="131"/>
      <c r="Q419" s="131"/>
      <c r="R419" s="131"/>
      <c r="S419" s="131"/>
    </row>
    <row r="420" spans="14:19" x14ac:dyDescent="0.3">
      <c r="N420" s="131"/>
      <c r="O420" s="131"/>
      <c r="P420" s="131"/>
      <c r="Q420" s="131"/>
      <c r="R420" s="131"/>
      <c r="S420" s="131"/>
    </row>
    <row r="421" spans="14:19" x14ac:dyDescent="0.3">
      <c r="N421" s="131"/>
      <c r="O421" s="131"/>
      <c r="P421" s="131"/>
      <c r="Q421" s="131"/>
      <c r="R421" s="131"/>
      <c r="S421" s="131"/>
    </row>
    <row r="422" spans="14:19" x14ac:dyDescent="0.3">
      <c r="N422" s="131"/>
      <c r="O422" s="131"/>
      <c r="P422" s="131"/>
      <c r="Q422" s="131"/>
      <c r="R422" s="131"/>
      <c r="S422" s="131"/>
    </row>
    <row r="423" spans="14:19" x14ac:dyDescent="0.3">
      <c r="N423" s="131"/>
      <c r="O423" s="131"/>
      <c r="P423" s="131"/>
      <c r="Q423" s="131"/>
      <c r="R423" s="131"/>
      <c r="S423" s="131"/>
    </row>
    <row r="424" spans="14:19" x14ac:dyDescent="0.3">
      <c r="N424" s="131"/>
      <c r="O424" s="131"/>
      <c r="P424" s="131"/>
      <c r="Q424" s="131"/>
      <c r="R424" s="131"/>
      <c r="S424" s="131"/>
    </row>
    <row r="425" spans="14:19" x14ac:dyDescent="0.3">
      <c r="N425" s="131"/>
      <c r="O425" s="131"/>
      <c r="P425" s="131"/>
      <c r="Q425" s="131"/>
      <c r="R425" s="131"/>
      <c r="S425" s="131"/>
    </row>
    <row r="426" spans="14:19" x14ac:dyDescent="0.3">
      <c r="N426" s="131"/>
      <c r="O426" s="131"/>
      <c r="P426" s="131"/>
      <c r="Q426" s="131"/>
      <c r="R426" s="131"/>
      <c r="S426" s="131"/>
    </row>
    <row r="427" spans="14:19" x14ac:dyDescent="0.3">
      <c r="N427" s="131"/>
      <c r="O427" s="131"/>
      <c r="P427" s="131"/>
      <c r="Q427" s="131"/>
      <c r="R427" s="131"/>
      <c r="S427" s="131"/>
    </row>
    <row r="428" spans="14:19" x14ac:dyDescent="0.3">
      <c r="N428" s="131"/>
      <c r="O428" s="131"/>
      <c r="P428" s="131"/>
      <c r="Q428" s="131"/>
      <c r="R428" s="131"/>
      <c r="S428" s="131"/>
    </row>
    <row r="429" spans="14:19" x14ac:dyDescent="0.3">
      <c r="N429" s="131"/>
      <c r="O429" s="131"/>
      <c r="P429" s="131"/>
      <c r="Q429" s="131"/>
      <c r="R429" s="131"/>
      <c r="S429" s="131"/>
    </row>
    <row r="430" spans="14:19" x14ac:dyDescent="0.3">
      <c r="N430" s="131"/>
      <c r="O430" s="131"/>
      <c r="P430" s="131"/>
      <c r="Q430" s="131"/>
      <c r="R430" s="131"/>
      <c r="S430" s="131"/>
    </row>
    <row r="431" spans="14:19" x14ac:dyDescent="0.3">
      <c r="N431" s="131"/>
      <c r="O431" s="131"/>
      <c r="P431" s="131"/>
      <c r="Q431" s="131"/>
      <c r="R431" s="131"/>
      <c r="S431" s="131"/>
    </row>
    <row r="432" spans="14:19" x14ac:dyDescent="0.3">
      <c r="N432" s="131"/>
      <c r="O432" s="131"/>
      <c r="P432" s="131"/>
      <c r="Q432" s="131"/>
      <c r="R432" s="131"/>
      <c r="S432" s="131"/>
    </row>
    <row r="433" spans="14:19" x14ac:dyDescent="0.3">
      <c r="N433" s="131"/>
      <c r="O433" s="131"/>
      <c r="P433" s="131"/>
      <c r="Q433" s="131"/>
      <c r="R433" s="131"/>
      <c r="S433" s="131"/>
    </row>
    <row r="434" spans="14:19" x14ac:dyDescent="0.3">
      <c r="N434" s="131"/>
      <c r="O434" s="131"/>
      <c r="P434" s="131"/>
      <c r="Q434" s="131"/>
      <c r="R434" s="131"/>
      <c r="S434" s="131"/>
    </row>
    <row r="435" spans="14:19" x14ac:dyDescent="0.3">
      <c r="N435" s="131"/>
      <c r="O435" s="131"/>
      <c r="P435" s="131"/>
      <c r="Q435" s="131"/>
      <c r="R435" s="131"/>
      <c r="S435" s="131"/>
    </row>
    <row r="436" spans="14:19" x14ac:dyDescent="0.3">
      <c r="N436" s="131"/>
      <c r="O436" s="131"/>
      <c r="P436" s="131"/>
      <c r="Q436" s="131"/>
      <c r="R436" s="131"/>
      <c r="S436" s="131"/>
    </row>
    <row r="437" spans="14:19" x14ac:dyDescent="0.3">
      <c r="N437" s="131"/>
      <c r="O437" s="131"/>
      <c r="P437" s="131"/>
      <c r="Q437" s="131"/>
      <c r="R437" s="131"/>
      <c r="S437" s="131"/>
    </row>
    <row r="438" spans="14:19" x14ac:dyDescent="0.3">
      <c r="N438" s="131"/>
      <c r="O438" s="131"/>
      <c r="P438" s="131"/>
      <c r="Q438" s="131"/>
      <c r="R438" s="131"/>
      <c r="S438" s="131"/>
    </row>
    <row r="439" spans="14:19" x14ac:dyDescent="0.3">
      <c r="N439" s="131"/>
      <c r="O439" s="131"/>
      <c r="P439" s="131"/>
      <c r="Q439" s="131"/>
      <c r="R439" s="131"/>
      <c r="S439" s="131"/>
    </row>
    <row r="440" spans="14:19" x14ac:dyDescent="0.3">
      <c r="N440" s="131"/>
      <c r="O440" s="131"/>
      <c r="P440" s="131"/>
      <c r="Q440" s="131"/>
      <c r="R440" s="131"/>
      <c r="S440" s="131"/>
    </row>
    <row r="441" spans="14:19" x14ac:dyDescent="0.3">
      <c r="N441" s="131"/>
      <c r="O441" s="131"/>
      <c r="P441" s="131"/>
      <c r="Q441" s="131"/>
      <c r="R441" s="131"/>
      <c r="S441" s="131"/>
    </row>
    <row r="442" spans="14:19" x14ac:dyDescent="0.3">
      <c r="N442" s="131"/>
      <c r="O442" s="131"/>
      <c r="P442" s="131"/>
      <c r="Q442" s="131"/>
      <c r="R442" s="131"/>
      <c r="S442" s="131"/>
    </row>
    <row r="443" spans="14:19" x14ac:dyDescent="0.3">
      <c r="N443" s="131"/>
      <c r="O443" s="131"/>
      <c r="P443" s="131"/>
      <c r="Q443" s="131"/>
      <c r="R443" s="131"/>
      <c r="S443" s="131"/>
    </row>
    <row r="444" spans="14:19" x14ac:dyDescent="0.3">
      <c r="N444" s="131"/>
      <c r="O444" s="131"/>
      <c r="P444" s="131"/>
      <c r="Q444" s="131"/>
      <c r="R444" s="131"/>
      <c r="S444" s="131"/>
    </row>
    <row r="445" spans="14:19" x14ac:dyDescent="0.3">
      <c r="N445" s="131"/>
      <c r="O445" s="131"/>
      <c r="P445" s="131"/>
      <c r="Q445" s="131"/>
      <c r="R445" s="131"/>
      <c r="S445" s="131"/>
    </row>
    <row r="446" spans="14:19" x14ac:dyDescent="0.3">
      <c r="N446" s="131"/>
      <c r="O446" s="131"/>
      <c r="P446" s="131"/>
      <c r="Q446" s="131"/>
      <c r="R446" s="131"/>
      <c r="S446" s="131"/>
    </row>
    <row r="447" spans="14:19" x14ac:dyDescent="0.3">
      <c r="N447" s="131"/>
      <c r="O447" s="131"/>
      <c r="P447" s="131"/>
      <c r="Q447" s="131"/>
      <c r="R447" s="131"/>
      <c r="S447" s="131"/>
    </row>
    <row r="448" spans="14:19" x14ac:dyDescent="0.3">
      <c r="N448" s="131"/>
      <c r="O448" s="131"/>
      <c r="P448" s="131"/>
      <c r="Q448" s="131"/>
      <c r="R448" s="131"/>
      <c r="S448" s="131"/>
    </row>
    <row r="449" spans="14:19" x14ac:dyDescent="0.3">
      <c r="N449" s="131"/>
      <c r="O449" s="131"/>
      <c r="P449" s="131"/>
      <c r="Q449" s="131"/>
      <c r="R449" s="131"/>
      <c r="S449" s="131"/>
    </row>
    <row r="450" spans="14:19" x14ac:dyDescent="0.3">
      <c r="N450" s="131"/>
      <c r="O450" s="131"/>
      <c r="P450" s="131"/>
      <c r="Q450" s="131"/>
      <c r="R450" s="131"/>
      <c r="S450" s="131"/>
    </row>
    <row r="451" spans="14:19" x14ac:dyDescent="0.3">
      <c r="N451" s="131"/>
      <c r="O451" s="131"/>
      <c r="P451" s="131"/>
      <c r="Q451" s="131"/>
      <c r="R451" s="131"/>
      <c r="S451" s="131"/>
    </row>
    <row r="452" spans="14:19" x14ac:dyDescent="0.3">
      <c r="N452" s="131"/>
      <c r="O452" s="131"/>
      <c r="P452" s="131"/>
      <c r="Q452" s="131"/>
      <c r="R452" s="131"/>
      <c r="S452" s="131"/>
    </row>
    <row r="453" spans="14:19" x14ac:dyDescent="0.3">
      <c r="N453" s="131"/>
      <c r="O453" s="131"/>
      <c r="P453" s="131"/>
      <c r="Q453" s="131"/>
      <c r="R453" s="131"/>
      <c r="S453" s="131"/>
    </row>
    <row r="454" spans="14:19" x14ac:dyDescent="0.3">
      <c r="N454" s="131"/>
      <c r="O454" s="131"/>
      <c r="P454" s="131"/>
      <c r="Q454" s="131"/>
      <c r="R454" s="131"/>
      <c r="S454" s="131"/>
    </row>
    <row r="455" spans="14:19" x14ac:dyDescent="0.3">
      <c r="N455" s="131"/>
      <c r="O455" s="131"/>
      <c r="P455" s="131"/>
      <c r="Q455" s="131"/>
      <c r="R455" s="131"/>
      <c r="S455" s="131"/>
    </row>
    <row r="456" spans="14:19" x14ac:dyDescent="0.3">
      <c r="N456" s="131"/>
      <c r="O456" s="131"/>
      <c r="P456" s="131"/>
      <c r="Q456" s="131"/>
      <c r="R456" s="131"/>
      <c r="S456" s="131"/>
    </row>
    <row r="457" spans="14:19" x14ac:dyDescent="0.3">
      <c r="N457" s="131"/>
      <c r="O457" s="131"/>
      <c r="P457" s="131"/>
      <c r="Q457" s="131"/>
      <c r="R457" s="131"/>
      <c r="S457" s="131"/>
    </row>
    <row r="458" spans="14:19" x14ac:dyDescent="0.3">
      <c r="N458" s="131"/>
      <c r="O458" s="131"/>
      <c r="P458" s="131"/>
      <c r="Q458" s="131"/>
      <c r="R458" s="131"/>
      <c r="S458" s="131"/>
    </row>
    <row r="459" spans="14:19" x14ac:dyDescent="0.3">
      <c r="N459" s="131"/>
      <c r="O459" s="131"/>
      <c r="P459" s="131"/>
      <c r="Q459" s="131"/>
      <c r="R459" s="131"/>
      <c r="S459" s="131"/>
    </row>
    <row r="460" spans="14:19" x14ac:dyDescent="0.3">
      <c r="N460" s="131"/>
      <c r="O460" s="131"/>
      <c r="P460" s="131"/>
      <c r="Q460" s="131"/>
      <c r="R460" s="131"/>
      <c r="S460" s="131"/>
    </row>
    <row r="461" spans="14:19" x14ac:dyDescent="0.3">
      <c r="N461" s="131"/>
      <c r="O461" s="131"/>
      <c r="P461" s="131"/>
      <c r="Q461" s="131"/>
      <c r="R461" s="131"/>
      <c r="S461" s="131"/>
    </row>
    <row r="462" spans="14:19" x14ac:dyDescent="0.3">
      <c r="N462" s="131"/>
      <c r="O462" s="131"/>
      <c r="P462" s="131"/>
      <c r="Q462" s="131"/>
      <c r="R462" s="131"/>
      <c r="S462" s="131"/>
    </row>
    <row r="463" spans="14:19" x14ac:dyDescent="0.3">
      <c r="N463" s="131"/>
      <c r="O463" s="131"/>
      <c r="P463" s="131"/>
      <c r="Q463" s="131"/>
      <c r="R463" s="131"/>
      <c r="S463" s="131"/>
    </row>
    <row r="464" spans="14:19" x14ac:dyDescent="0.3">
      <c r="N464" s="131"/>
      <c r="O464" s="131"/>
      <c r="P464" s="131"/>
      <c r="Q464" s="131"/>
      <c r="R464" s="131"/>
      <c r="S464" s="131"/>
    </row>
    <row r="465" spans="14:19" x14ac:dyDescent="0.3">
      <c r="N465" s="131"/>
      <c r="O465" s="131"/>
      <c r="P465" s="131"/>
      <c r="Q465" s="131"/>
      <c r="R465" s="131"/>
      <c r="S465" s="131"/>
    </row>
    <row r="466" spans="14:19" x14ac:dyDescent="0.3">
      <c r="N466" s="131"/>
      <c r="O466" s="131"/>
      <c r="P466" s="131"/>
      <c r="Q466" s="131"/>
      <c r="R466" s="131"/>
      <c r="S466" s="131"/>
    </row>
    <row r="467" spans="14:19" x14ac:dyDescent="0.3">
      <c r="N467" s="131"/>
      <c r="O467" s="131"/>
      <c r="P467" s="131"/>
      <c r="Q467" s="131"/>
      <c r="R467" s="131"/>
      <c r="S467" s="131"/>
    </row>
    <row r="468" spans="14:19" x14ac:dyDescent="0.3">
      <c r="N468" s="131"/>
      <c r="O468" s="131"/>
      <c r="P468" s="131"/>
      <c r="Q468" s="131"/>
      <c r="R468" s="131"/>
      <c r="S468" s="131"/>
    </row>
    <row r="469" spans="14:19" x14ac:dyDescent="0.3">
      <c r="N469" s="131"/>
      <c r="O469" s="131"/>
      <c r="P469" s="131"/>
      <c r="Q469" s="131"/>
      <c r="R469" s="131"/>
      <c r="S469" s="131"/>
    </row>
    <row r="470" spans="14:19" x14ac:dyDescent="0.3">
      <c r="N470" s="131"/>
      <c r="O470" s="131"/>
      <c r="P470" s="131"/>
      <c r="Q470" s="131"/>
      <c r="R470" s="131"/>
      <c r="S470" s="131"/>
    </row>
    <row r="471" spans="14:19" x14ac:dyDescent="0.3">
      <c r="N471" s="131"/>
      <c r="O471" s="131"/>
      <c r="P471" s="131"/>
      <c r="Q471" s="131"/>
      <c r="R471" s="131"/>
      <c r="S471" s="131"/>
    </row>
    <row r="472" spans="14:19" x14ac:dyDescent="0.3">
      <c r="N472" s="131"/>
      <c r="O472" s="131"/>
      <c r="P472" s="131"/>
      <c r="Q472" s="131"/>
      <c r="R472" s="131"/>
      <c r="S472" s="131"/>
    </row>
    <row r="473" spans="14:19" x14ac:dyDescent="0.3">
      <c r="N473" s="131"/>
      <c r="O473" s="131"/>
      <c r="P473" s="131"/>
      <c r="Q473" s="131"/>
      <c r="R473" s="131"/>
      <c r="S473" s="131"/>
    </row>
    <row r="474" spans="14:19" x14ac:dyDescent="0.3">
      <c r="N474" s="131"/>
      <c r="O474" s="131"/>
      <c r="P474" s="131"/>
      <c r="Q474" s="131"/>
      <c r="R474" s="131"/>
      <c r="S474" s="131"/>
    </row>
    <row r="475" spans="14:19" x14ac:dyDescent="0.3">
      <c r="N475" s="131"/>
      <c r="O475" s="131"/>
      <c r="P475" s="131"/>
      <c r="Q475" s="131"/>
      <c r="R475" s="131"/>
      <c r="S475" s="131"/>
    </row>
    <row r="476" spans="14:19" x14ac:dyDescent="0.3">
      <c r="N476" s="131"/>
      <c r="O476" s="131"/>
      <c r="P476" s="131"/>
      <c r="Q476" s="131"/>
      <c r="R476" s="131"/>
      <c r="S476" s="131"/>
    </row>
    <row r="477" spans="14:19" x14ac:dyDescent="0.3">
      <c r="N477" s="131"/>
      <c r="O477" s="131"/>
      <c r="P477" s="131"/>
      <c r="Q477" s="131"/>
      <c r="R477" s="131"/>
      <c r="S477" s="131"/>
    </row>
    <row r="478" spans="14:19" x14ac:dyDescent="0.3">
      <c r="N478" s="131"/>
      <c r="O478" s="131"/>
      <c r="P478" s="131"/>
      <c r="Q478" s="131"/>
      <c r="R478" s="131"/>
      <c r="S478" s="131"/>
    </row>
    <row r="479" spans="14:19" x14ac:dyDescent="0.3">
      <c r="N479" s="131"/>
      <c r="O479" s="131"/>
      <c r="P479" s="131"/>
      <c r="Q479" s="131"/>
      <c r="R479" s="131"/>
      <c r="S479" s="131"/>
    </row>
    <row r="480" spans="14:19" x14ac:dyDescent="0.3">
      <c r="N480" s="131"/>
      <c r="O480" s="131"/>
      <c r="P480" s="131"/>
      <c r="Q480" s="131"/>
      <c r="R480" s="131"/>
      <c r="S480" s="131"/>
    </row>
    <row r="481" spans="14:19" x14ac:dyDescent="0.3">
      <c r="N481" s="131"/>
      <c r="O481" s="131"/>
      <c r="P481" s="131"/>
      <c r="Q481" s="131"/>
      <c r="R481" s="131"/>
      <c r="S481" s="131"/>
    </row>
    <row r="482" spans="14:19" x14ac:dyDescent="0.3">
      <c r="N482" s="131"/>
      <c r="O482" s="131"/>
      <c r="P482" s="131"/>
      <c r="Q482" s="131"/>
      <c r="R482" s="131"/>
      <c r="S482" s="131"/>
    </row>
    <row r="483" spans="14:19" x14ac:dyDescent="0.3">
      <c r="N483" s="131"/>
      <c r="O483" s="131"/>
      <c r="P483" s="131"/>
      <c r="Q483" s="131"/>
      <c r="R483" s="131"/>
      <c r="S483" s="131"/>
    </row>
    <row r="484" spans="14:19" x14ac:dyDescent="0.3">
      <c r="N484" s="131"/>
      <c r="O484" s="131"/>
      <c r="P484" s="131"/>
      <c r="Q484" s="131"/>
      <c r="R484" s="131"/>
      <c r="S484" s="131"/>
    </row>
    <row r="485" spans="14:19" x14ac:dyDescent="0.3">
      <c r="N485" s="131"/>
      <c r="O485" s="131"/>
      <c r="P485" s="131"/>
      <c r="Q485" s="131"/>
      <c r="R485" s="131"/>
      <c r="S485" s="131"/>
    </row>
    <row r="486" spans="14:19" x14ac:dyDescent="0.3">
      <c r="N486" s="131"/>
      <c r="O486" s="131"/>
      <c r="P486" s="131"/>
      <c r="Q486" s="131"/>
      <c r="R486" s="131"/>
      <c r="S486" s="131"/>
    </row>
    <row r="487" spans="14:19" x14ac:dyDescent="0.3">
      <c r="N487" s="131"/>
      <c r="O487" s="131"/>
      <c r="P487" s="131"/>
      <c r="Q487" s="131"/>
      <c r="R487" s="131"/>
      <c r="S487" s="131"/>
    </row>
    <row r="488" spans="14:19" x14ac:dyDescent="0.3">
      <c r="N488" s="131"/>
      <c r="O488" s="131"/>
      <c r="P488" s="131"/>
      <c r="Q488" s="131"/>
      <c r="R488" s="131"/>
      <c r="S488" s="131"/>
    </row>
    <row r="489" spans="14:19" x14ac:dyDescent="0.3">
      <c r="N489" s="131"/>
      <c r="O489" s="131"/>
      <c r="P489" s="131"/>
      <c r="Q489" s="131"/>
      <c r="R489" s="131"/>
      <c r="S489" s="131"/>
    </row>
    <row r="490" spans="14:19" x14ac:dyDescent="0.3">
      <c r="N490" s="131"/>
      <c r="O490" s="131"/>
      <c r="P490" s="131"/>
      <c r="Q490" s="131"/>
      <c r="R490" s="131"/>
      <c r="S490" s="131"/>
    </row>
    <row r="491" spans="14:19" x14ac:dyDescent="0.3">
      <c r="N491" s="131"/>
      <c r="O491" s="131"/>
      <c r="P491" s="131"/>
      <c r="Q491" s="131"/>
      <c r="R491" s="131"/>
      <c r="S491" s="131"/>
    </row>
    <row r="492" spans="14:19" x14ac:dyDescent="0.3">
      <c r="N492" s="131"/>
      <c r="O492" s="131"/>
      <c r="P492" s="131"/>
      <c r="Q492" s="131"/>
      <c r="R492" s="131"/>
      <c r="S492" s="131"/>
    </row>
    <row r="493" spans="14:19" x14ac:dyDescent="0.3">
      <c r="N493" s="131"/>
      <c r="O493" s="131"/>
      <c r="P493" s="131"/>
      <c r="Q493" s="131"/>
      <c r="R493" s="131"/>
      <c r="S493" s="131"/>
    </row>
    <row r="494" spans="14:19" x14ac:dyDescent="0.3">
      <c r="N494" s="131"/>
      <c r="O494" s="131"/>
      <c r="P494" s="131"/>
      <c r="Q494" s="131"/>
      <c r="R494" s="131"/>
      <c r="S494" s="131"/>
    </row>
    <row r="495" spans="14:19" x14ac:dyDescent="0.3">
      <c r="N495" s="131"/>
      <c r="O495" s="131"/>
      <c r="P495" s="131"/>
      <c r="Q495" s="131"/>
      <c r="R495" s="131"/>
      <c r="S495" s="131"/>
    </row>
    <row r="496" spans="14:19" x14ac:dyDescent="0.3">
      <c r="N496" s="131"/>
      <c r="O496" s="131"/>
      <c r="P496" s="131"/>
      <c r="Q496" s="131"/>
      <c r="R496" s="131"/>
      <c r="S496" s="131"/>
    </row>
    <row r="497" spans="14:19" x14ac:dyDescent="0.3">
      <c r="N497" s="131"/>
      <c r="O497" s="131"/>
      <c r="P497" s="131"/>
      <c r="Q497" s="131"/>
      <c r="R497" s="131"/>
      <c r="S497" s="131"/>
    </row>
    <row r="498" spans="14:19" x14ac:dyDescent="0.3">
      <c r="N498" s="131"/>
      <c r="O498" s="131"/>
      <c r="P498" s="131"/>
      <c r="Q498" s="131"/>
      <c r="R498" s="131"/>
      <c r="S498" s="131"/>
    </row>
    <row r="499" spans="14:19" x14ac:dyDescent="0.3">
      <c r="N499" s="131"/>
      <c r="O499" s="131"/>
      <c r="P499" s="131"/>
      <c r="Q499" s="131"/>
      <c r="R499" s="131"/>
      <c r="S499" s="131"/>
    </row>
    <row r="500" spans="14:19" x14ac:dyDescent="0.3">
      <c r="N500" s="131"/>
      <c r="O500" s="131"/>
      <c r="P500" s="131"/>
      <c r="Q500" s="131"/>
      <c r="R500" s="131"/>
      <c r="S500" s="131"/>
    </row>
    <row r="501" spans="14:19" x14ac:dyDescent="0.3">
      <c r="N501" s="131"/>
      <c r="O501" s="131"/>
      <c r="P501" s="131"/>
      <c r="Q501" s="131"/>
      <c r="R501" s="131"/>
      <c r="S501" s="131"/>
    </row>
    <row r="502" spans="14:19" x14ac:dyDescent="0.3">
      <c r="N502" s="131"/>
      <c r="O502" s="131"/>
      <c r="P502" s="131"/>
      <c r="Q502" s="131"/>
      <c r="R502" s="131"/>
      <c r="S502" s="131"/>
    </row>
    <row r="503" spans="14:19" x14ac:dyDescent="0.3">
      <c r="N503" s="131"/>
      <c r="O503" s="131"/>
      <c r="P503" s="131"/>
      <c r="Q503" s="131"/>
      <c r="R503" s="131"/>
      <c r="S503" s="131"/>
    </row>
    <row r="504" spans="14:19" x14ac:dyDescent="0.3">
      <c r="N504" s="131"/>
      <c r="O504" s="131"/>
      <c r="P504" s="131"/>
      <c r="Q504" s="131"/>
      <c r="R504" s="131"/>
      <c r="S504" s="131"/>
    </row>
    <row r="505" spans="14:19" x14ac:dyDescent="0.3">
      <c r="N505" s="131"/>
      <c r="O505" s="131"/>
      <c r="P505" s="131"/>
      <c r="Q505" s="131"/>
      <c r="R505" s="131"/>
      <c r="S505" s="131"/>
    </row>
    <row r="506" spans="14:19" x14ac:dyDescent="0.3">
      <c r="N506" s="131"/>
      <c r="O506" s="131"/>
      <c r="P506" s="131"/>
      <c r="Q506" s="131"/>
      <c r="R506" s="131"/>
      <c r="S506" s="131"/>
    </row>
    <row r="507" spans="14:19" x14ac:dyDescent="0.3">
      <c r="N507" s="131"/>
      <c r="O507" s="131"/>
      <c r="P507" s="131"/>
      <c r="Q507" s="131"/>
      <c r="R507" s="131"/>
      <c r="S507" s="131"/>
    </row>
    <row r="508" spans="14:19" x14ac:dyDescent="0.3">
      <c r="N508" s="131"/>
      <c r="O508" s="131"/>
      <c r="P508" s="131"/>
      <c r="Q508" s="131"/>
      <c r="R508" s="131"/>
      <c r="S508" s="131"/>
    </row>
    <row r="509" spans="14:19" x14ac:dyDescent="0.3">
      <c r="N509" s="131"/>
      <c r="O509" s="131"/>
      <c r="P509" s="131"/>
      <c r="Q509" s="131"/>
      <c r="R509" s="131"/>
      <c r="S509" s="131"/>
    </row>
    <row r="510" spans="14:19" x14ac:dyDescent="0.3">
      <c r="N510" s="131"/>
      <c r="O510" s="131"/>
      <c r="P510" s="131"/>
      <c r="Q510" s="131"/>
      <c r="R510" s="131"/>
      <c r="S510" s="131"/>
    </row>
    <row r="511" spans="14:19" x14ac:dyDescent="0.3">
      <c r="N511" s="131"/>
      <c r="O511" s="131"/>
      <c r="P511" s="131"/>
      <c r="Q511" s="131"/>
      <c r="R511" s="131"/>
      <c r="S511" s="131"/>
    </row>
    <row r="512" spans="14:19" x14ac:dyDescent="0.3">
      <c r="N512" s="131"/>
      <c r="O512" s="131"/>
      <c r="P512" s="131"/>
      <c r="Q512" s="131"/>
      <c r="R512" s="131"/>
      <c r="S512" s="131"/>
    </row>
    <row r="513" spans="14:19" x14ac:dyDescent="0.3">
      <c r="N513" s="131"/>
      <c r="O513" s="131"/>
      <c r="P513" s="131"/>
      <c r="Q513" s="131"/>
      <c r="R513" s="131"/>
      <c r="S513" s="131"/>
    </row>
    <row r="514" spans="14:19" x14ac:dyDescent="0.3">
      <c r="N514" s="131"/>
      <c r="O514" s="131"/>
      <c r="P514" s="131"/>
      <c r="Q514" s="131"/>
      <c r="R514" s="131"/>
      <c r="S514" s="131"/>
    </row>
    <row r="515" spans="14:19" x14ac:dyDescent="0.3">
      <c r="N515" s="131"/>
      <c r="O515" s="131"/>
      <c r="P515" s="131"/>
      <c r="Q515" s="131"/>
      <c r="R515" s="131"/>
      <c r="S515" s="131"/>
    </row>
    <row r="516" spans="14:19" x14ac:dyDescent="0.3">
      <c r="N516" s="131"/>
      <c r="O516" s="131"/>
      <c r="P516" s="131"/>
      <c r="Q516" s="131"/>
      <c r="R516" s="131"/>
      <c r="S516" s="131"/>
    </row>
    <row r="517" spans="14:19" x14ac:dyDescent="0.3">
      <c r="N517" s="131"/>
      <c r="O517" s="131"/>
      <c r="P517" s="131"/>
      <c r="Q517" s="131"/>
      <c r="R517" s="131"/>
      <c r="S517" s="131"/>
    </row>
    <row r="518" spans="14:19" x14ac:dyDescent="0.3">
      <c r="N518" s="131"/>
      <c r="O518" s="131"/>
      <c r="P518" s="131"/>
      <c r="Q518" s="131"/>
      <c r="R518" s="131"/>
      <c r="S518" s="131"/>
    </row>
    <row r="519" spans="14:19" x14ac:dyDescent="0.3">
      <c r="N519" s="131"/>
      <c r="O519" s="131"/>
      <c r="P519" s="131"/>
      <c r="Q519" s="131"/>
      <c r="R519" s="131"/>
      <c r="S519" s="131"/>
    </row>
    <row r="520" spans="14:19" x14ac:dyDescent="0.3">
      <c r="N520" s="131"/>
      <c r="O520" s="131"/>
      <c r="P520" s="131"/>
      <c r="Q520" s="131"/>
      <c r="R520" s="131"/>
      <c r="S520" s="131"/>
    </row>
    <row r="521" spans="14:19" x14ac:dyDescent="0.3">
      <c r="N521" s="131"/>
      <c r="O521" s="131"/>
      <c r="P521" s="131"/>
      <c r="Q521" s="131"/>
      <c r="R521" s="131"/>
      <c r="S521" s="131"/>
    </row>
    <row r="522" spans="14:19" x14ac:dyDescent="0.3">
      <c r="N522" s="131"/>
      <c r="O522" s="131"/>
      <c r="P522" s="131"/>
      <c r="Q522" s="131"/>
      <c r="R522" s="131"/>
      <c r="S522" s="131"/>
    </row>
    <row r="523" spans="14:19" x14ac:dyDescent="0.3">
      <c r="N523" s="131"/>
      <c r="O523" s="131"/>
      <c r="P523" s="131"/>
      <c r="Q523" s="131"/>
      <c r="R523" s="131"/>
      <c r="S523" s="131"/>
    </row>
    <row r="524" spans="14:19" x14ac:dyDescent="0.3">
      <c r="N524" s="131"/>
      <c r="O524" s="131"/>
      <c r="P524" s="131"/>
      <c r="Q524" s="131"/>
      <c r="R524" s="131"/>
      <c r="S524" s="131"/>
    </row>
    <row r="525" spans="14:19" x14ac:dyDescent="0.3">
      <c r="N525" s="131"/>
      <c r="O525" s="131"/>
      <c r="P525" s="131"/>
      <c r="Q525" s="131"/>
      <c r="R525" s="131"/>
      <c r="S525" s="131"/>
    </row>
    <row r="526" spans="14:19" x14ac:dyDescent="0.3">
      <c r="N526" s="131"/>
      <c r="O526" s="131"/>
      <c r="P526" s="131"/>
      <c r="Q526" s="131"/>
      <c r="R526" s="131"/>
      <c r="S526" s="131"/>
    </row>
    <row r="527" spans="14:19" x14ac:dyDescent="0.3">
      <c r="N527" s="131"/>
      <c r="O527" s="131"/>
      <c r="P527" s="131"/>
      <c r="Q527" s="131"/>
      <c r="R527" s="131"/>
      <c r="S527" s="131"/>
    </row>
    <row r="528" spans="14:19" x14ac:dyDescent="0.3">
      <c r="N528" s="131"/>
      <c r="O528" s="131"/>
      <c r="P528" s="131"/>
      <c r="Q528" s="131"/>
      <c r="R528" s="131"/>
      <c r="S528" s="131"/>
    </row>
    <row r="529" spans="14:19" x14ac:dyDescent="0.3">
      <c r="N529" s="131"/>
      <c r="O529" s="131"/>
      <c r="P529" s="131"/>
      <c r="Q529" s="131"/>
      <c r="R529" s="131"/>
      <c r="S529" s="131"/>
    </row>
    <row r="530" spans="14:19" x14ac:dyDescent="0.3">
      <c r="N530" s="131"/>
      <c r="O530" s="131"/>
      <c r="P530" s="131"/>
      <c r="Q530" s="131"/>
      <c r="R530" s="131"/>
      <c r="S530" s="131"/>
    </row>
    <row r="531" spans="14:19" x14ac:dyDescent="0.3">
      <c r="N531" s="131"/>
      <c r="O531" s="131"/>
      <c r="P531" s="131"/>
      <c r="Q531" s="131"/>
      <c r="R531" s="131"/>
      <c r="S531" s="131"/>
    </row>
    <row r="532" spans="14:19" x14ac:dyDescent="0.3">
      <c r="N532" s="131"/>
      <c r="O532" s="131"/>
      <c r="P532" s="131"/>
      <c r="Q532" s="131"/>
      <c r="R532" s="131"/>
      <c r="S532" s="131"/>
    </row>
    <row r="533" spans="14:19" x14ac:dyDescent="0.3">
      <c r="N533" s="131"/>
      <c r="O533" s="131"/>
      <c r="P533" s="131"/>
      <c r="Q533" s="131"/>
      <c r="R533" s="131"/>
      <c r="S533" s="131"/>
    </row>
    <row r="534" spans="14:19" x14ac:dyDescent="0.3">
      <c r="N534" s="131"/>
      <c r="O534" s="131"/>
      <c r="P534" s="131"/>
      <c r="Q534" s="131"/>
      <c r="R534" s="131"/>
      <c r="S534" s="131"/>
    </row>
    <row r="535" spans="14:19" x14ac:dyDescent="0.3">
      <c r="N535" s="131"/>
      <c r="O535" s="131"/>
      <c r="P535" s="131"/>
      <c r="Q535" s="131"/>
      <c r="R535" s="131"/>
      <c r="S535" s="131"/>
    </row>
    <row r="536" spans="14:19" x14ac:dyDescent="0.3">
      <c r="N536" s="131"/>
      <c r="O536" s="131"/>
      <c r="P536" s="131"/>
      <c r="Q536" s="131"/>
      <c r="R536" s="131"/>
      <c r="S536" s="131"/>
    </row>
    <row r="537" spans="14:19" x14ac:dyDescent="0.3">
      <c r="N537" s="131"/>
      <c r="O537" s="131"/>
      <c r="P537" s="131"/>
      <c r="Q537" s="131"/>
      <c r="R537" s="131"/>
      <c r="S537" s="131"/>
    </row>
    <row r="538" spans="14:19" x14ac:dyDescent="0.3">
      <c r="N538" s="131"/>
      <c r="O538" s="131"/>
      <c r="P538" s="131"/>
      <c r="Q538" s="131"/>
      <c r="R538" s="131"/>
      <c r="S538" s="131"/>
    </row>
    <row r="539" spans="14:19" x14ac:dyDescent="0.3">
      <c r="N539" s="131"/>
      <c r="O539" s="131"/>
      <c r="P539" s="131"/>
      <c r="Q539" s="131"/>
      <c r="R539" s="131"/>
      <c r="S539" s="131"/>
    </row>
    <row r="540" spans="14:19" x14ac:dyDescent="0.3">
      <c r="N540" s="131"/>
      <c r="O540" s="131"/>
      <c r="P540" s="131"/>
      <c r="Q540" s="131"/>
      <c r="R540" s="131"/>
      <c r="S540" s="131"/>
    </row>
    <row r="541" spans="14:19" x14ac:dyDescent="0.3">
      <c r="N541" s="131"/>
      <c r="O541" s="131"/>
      <c r="P541" s="131"/>
      <c r="Q541" s="131"/>
      <c r="R541" s="131"/>
      <c r="S541" s="131"/>
    </row>
    <row r="542" spans="14:19" x14ac:dyDescent="0.3">
      <c r="N542" s="131"/>
      <c r="O542" s="131"/>
      <c r="P542" s="131"/>
      <c r="Q542" s="131"/>
      <c r="R542" s="131"/>
      <c r="S542" s="131"/>
    </row>
    <row r="543" spans="14:19" x14ac:dyDescent="0.3">
      <c r="N543" s="131"/>
      <c r="O543" s="131"/>
      <c r="P543" s="131"/>
      <c r="Q543" s="131"/>
      <c r="R543" s="131"/>
      <c r="S543" s="131"/>
    </row>
    <row r="544" spans="14:19" x14ac:dyDescent="0.3">
      <c r="N544" s="131"/>
      <c r="O544" s="131"/>
      <c r="P544" s="131"/>
      <c r="Q544" s="131"/>
      <c r="R544" s="131"/>
      <c r="S544" s="131"/>
    </row>
    <row r="545" spans="14:19" x14ac:dyDescent="0.3">
      <c r="N545" s="131"/>
      <c r="O545" s="131"/>
      <c r="P545" s="131"/>
      <c r="Q545" s="131"/>
      <c r="R545" s="131"/>
      <c r="S545" s="131"/>
    </row>
    <row r="546" spans="14:19" x14ac:dyDescent="0.3">
      <c r="N546" s="131"/>
      <c r="O546" s="131"/>
      <c r="P546" s="131"/>
      <c r="Q546" s="131"/>
      <c r="R546" s="131"/>
      <c r="S546" s="131"/>
    </row>
    <row r="547" spans="14:19" x14ac:dyDescent="0.3">
      <c r="N547" s="131"/>
      <c r="O547" s="131"/>
      <c r="P547" s="131"/>
      <c r="Q547" s="131"/>
      <c r="R547" s="131"/>
      <c r="S547" s="131"/>
    </row>
    <row r="548" spans="14:19" x14ac:dyDescent="0.3">
      <c r="N548" s="131"/>
      <c r="O548" s="131"/>
      <c r="P548" s="131"/>
      <c r="Q548" s="131"/>
      <c r="R548" s="131"/>
      <c r="S548" s="131"/>
    </row>
    <row r="549" spans="14:19" x14ac:dyDescent="0.3">
      <c r="N549" s="131"/>
      <c r="O549" s="131"/>
      <c r="P549" s="131"/>
      <c r="Q549" s="131"/>
      <c r="R549" s="131"/>
      <c r="S549" s="131"/>
    </row>
    <row r="550" spans="14:19" x14ac:dyDescent="0.3">
      <c r="N550" s="131"/>
      <c r="O550" s="131"/>
      <c r="P550" s="131"/>
      <c r="Q550" s="131"/>
      <c r="R550" s="131"/>
      <c r="S550" s="131"/>
    </row>
    <row r="551" spans="14:19" x14ac:dyDescent="0.3">
      <c r="N551" s="131"/>
      <c r="O551" s="131"/>
      <c r="P551" s="131"/>
      <c r="Q551" s="131"/>
      <c r="R551" s="131"/>
      <c r="S551" s="131"/>
    </row>
    <row r="552" spans="14:19" x14ac:dyDescent="0.3">
      <c r="N552" s="131"/>
      <c r="O552" s="131"/>
      <c r="P552" s="131"/>
      <c r="Q552" s="131"/>
      <c r="R552" s="131"/>
      <c r="S552" s="131"/>
    </row>
    <row r="553" spans="14:19" x14ac:dyDescent="0.3">
      <c r="N553" s="131"/>
      <c r="O553" s="131"/>
      <c r="P553" s="131"/>
      <c r="Q553" s="131"/>
      <c r="R553" s="131"/>
      <c r="S553" s="131"/>
    </row>
    <row r="554" spans="14:19" x14ac:dyDescent="0.3">
      <c r="N554" s="131"/>
      <c r="O554" s="131"/>
      <c r="P554" s="131"/>
      <c r="Q554" s="131"/>
      <c r="R554" s="131"/>
      <c r="S554" s="131"/>
    </row>
    <row r="555" spans="14:19" x14ac:dyDescent="0.3">
      <c r="N555" s="131"/>
      <c r="O555" s="131"/>
      <c r="P555" s="131"/>
      <c r="Q555" s="131"/>
      <c r="R555" s="131"/>
      <c r="S555" s="131"/>
    </row>
    <row r="556" spans="14:19" x14ac:dyDescent="0.3">
      <c r="N556" s="131"/>
      <c r="O556" s="131"/>
      <c r="P556" s="131"/>
      <c r="Q556" s="131"/>
      <c r="R556" s="131"/>
      <c r="S556" s="131"/>
    </row>
    <row r="557" spans="14:19" x14ac:dyDescent="0.3">
      <c r="N557" s="131"/>
      <c r="O557" s="131"/>
      <c r="P557" s="131"/>
      <c r="Q557" s="131"/>
      <c r="R557" s="131"/>
      <c r="S557" s="131"/>
    </row>
    <row r="558" spans="14:19" x14ac:dyDescent="0.3">
      <c r="N558" s="131"/>
      <c r="O558" s="131"/>
      <c r="P558" s="131"/>
      <c r="Q558" s="131"/>
      <c r="R558" s="131"/>
      <c r="S558" s="131"/>
    </row>
    <row r="559" spans="14:19" x14ac:dyDescent="0.3">
      <c r="N559" s="131"/>
      <c r="O559" s="131"/>
      <c r="P559" s="131"/>
      <c r="Q559" s="131"/>
      <c r="R559" s="131"/>
      <c r="S559" s="131"/>
    </row>
    <row r="560" spans="14:19" x14ac:dyDescent="0.3">
      <c r="N560" s="131"/>
      <c r="O560" s="131"/>
      <c r="P560" s="131"/>
      <c r="Q560" s="131"/>
      <c r="R560" s="131"/>
      <c r="S560" s="131"/>
    </row>
    <row r="561" spans="14:19" x14ac:dyDescent="0.3">
      <c r="N561" s="131"/>
      <c r="O561" s="131"/>
      <c r="P561" s="131"/>
      <c r="Q561" s="131"/>
      <c r="R561" s="131"/>
      <c r="S561" s="131"/>
    </row>
    <row r="562" spans="14:19" x14ac:dyDescent="0.3">
      <c r="N562" s="131"/>
      <c r="O562" s="131"/>
      <c r="P562" s="131"/>
      <c r="Q562" s="131"/>
      <c r="R562" s="131"/>
      <c r="S562" s="131"/>
    </row>
    <row r="563" spans="14:19" x14ac:dyDescent="0.3">
      <c r="N563" s="131"/>
      <c r="O563" s="131"/>
      <c r="P563" s="131"/>
      <c r="Q563" s="131"/>
      <c r="R563" s="131"/>
      <c r="S563" s="131"/>
    </row>
    <row r="564" spans="14:19" x14ac:dyDescent="0.3">
      <c r="N564" s="131"/>
      <c r="O564" s="131"/>
      <c r="P564" s="131"/>
      <c r="Q564" s="131"/>
      <c r="R564" s="131"/>
      <c r="S564" s="131"/>
    </row>
    <row r="565" spans="14:19" x14ac:dyDescent="0.3">
      <c r="N565" s="131"/>
      <c r="O565" s="131"/>
      <c r="P565" s="131"/>
      <c r="Q565" s="131"/>
      <c r="R565" s="131"/>
      <c r="S565" s="131"/>
    </row>
    <row r="566" spans="14:19" x14ac:dyDescent="0.3">
      <c r="N566" s="131"/>
      <c r="O566" s="131"/>
      <c r="P566" s="131"/>
      <c r="Q566" s="131"/>
      <c r="R566" s="131"/>
      <c r="S566" s="131"/>
    </row>
    <row r="567" spans="14:19" x14ac:dyDescent="0.3">
      <c r="N567" s="131"/>
      <c r="O567" s="131"/>
      <c r="P567" s="131"/>
      <c r="Q567" s="131"/>
      <c r="R567" s="131"/>
      <c r="S567" s="131"/>
    </row>
    <row r="568" spans="14:19" x14ac:dyDescent="0.3">
      <c r="N568" s="131"/>
      <c r="O568" s="131"/>
      <c r="P568" s="131"/>
      <c r="Q568" s="131"/>
      <c r="R568" s="131"/>
      <c r="S568" s="131"/>
    </row>
    <row r="569" spans="14:19" x14ac:dyDescent="0.3">
      <c r="N569" s="131"/>
      <c r="O569" s="131"/>
      <c r="P569" s="131"/>
      <c r="Q569" s="131"/>
      <c r="R569" s="131"/>
      <c r="S569" s="131"/>
    </row>
    <row r="570" spans="14:19" x14ac:dyDescent="0.3">
      <c r="N570" s="131"/>
      <c r="O570" s="131"/>
      <c r="P570" s="131"/>
      <c r="Q570" s="131"/>
      <c r="R570" s="131"/>
      <c r="S570" s="131"/>
    </row>
    <row r="571" spans="14:19" x14ac:dyDescent="0.3">
      <c r="N571" s="131"/>
      <c r="O571" s="131"/>
      <c r="P571" s="131"/>
      <c r="Q571" s="131"/>
      <c r="R571" s="131"/>
      <c r="S571" s="131"/>
    </row>
    <row r="572" spans="14:19" x14ac:dyDescent="0.3">
      <c r="N572" s="131"/>
      <c r="O572" s="131"/>
      <c r="P572" s="131"/>
      <c r="Q572" s="131"/>
      <c r="R572" s="131"/>
      <c r="S572" s="131"/>
    </row>
    <row r="573" spans="14:19" x14ac:dyDescent="0.3">
      <c r="N573" s="131"/>
      <c r="O573" s="131"/>
      <c r="P573" s="131"/>
      <c r="Q573" s="131"/>
      <c r="R573" s="131"/>
      <c r="S573" s="131"/>
    </row>
    <row r="574" spans="14:19" x14ac:dyDescent="0.3">
      <c r="N574" s="131"/>
      <c r="O574" s="131"/>
      <c r="P574" s="131"/>
      <c r="Q574" s="131"/>
      <c r="R574" s="131"/>
      <c r="S574" s="131"/>
    </row>
    <row r="575" spans="14:19" x14ac:dyDescent="0.3">
      <c r="N575" s="131"/>
      <c r="O575" s="131"/>
      <c r="P575" s="131"/>
      <c r="Q575" s="131"/>
      <c r="R575" s="131"/>
      <c r="S575" s="131"/>
    </row>
    <row r="576" spans="14:19" x14ac:dyDescent="0.3">
      <c r="N576" s="131"/>
      <c r="O576" s="131"/>
      <c r="P576" s="131"/>
      <c r="Q576" s="131"/>
      <c r="R576" s="131"/>
      <c r="S576" s="131"/>
    </row>
    <row r="577" spans="14:19" x14ac:dyDescent="0.3">
      <c r="N577" s="131"/>
      <c r="O577" s="131"/>
      <c r="P577" s="131"/>
      <c r="Q577" s="131"/>
      <c r="R577" s="131"/>
      <c r="S577" s="131"/>
    </row>
    <row r="578" spans="14:19" x14ac:dyDescent="0.3">
      <c r="N578" s="131"/>
      <c r="O578" s="131"/>
      <c r="P578" s="131"/>
      <c r="Q578" s="131"/>
      <c r="R578" s="131"/>
      <c r="S578" s="131"/>
    </row>
    <row r="579" spans="14:19" x14ac:dyDescent="0.3">
      <c r="N579" s="131"/>
      <c r="O579" s="131"/>
      <c r="P579" s="131"/>
      <c r="Q579" s="131"/>
      <c r="R579" s="131"/>
      <c r="S579" s="131"/>
    </row>
    <row r="580" spans="14:19" x14ac:dyDescent="0.3">
      <c r="N580" s="131"/>
      <c r="O580" s="131"/>
      <c r="P580" s="131"/>
      <c r="Q580" s="131"/>
      <c r="R580" s="131"/>
      <c r="S580" s="131"/>
    </row>
    <row r="581" spans="14:19" x14ac:dyDescent="0.3">
      <c r="N581" s="131"/>
      <c r="O581" s="131"/>
      <c r="P581" s="131"/>
      <c r="Q581" s="131"/>
      <c r="R581" s="131"/>
      <c r="S581" s="131"/>
    </row>
    <row r="582" spans="14:19" x14ac:dyDescent="0.3">
      <c r="N582" s="131"/>
      <c r="O582" s="131"/>
      <c r="P582" s="131"/>
      <c r="Q582" s="131"/>
      <c r="R582" s="131"/>
      <c r="S582" s="131"/>
    </row>
    <row r="583" spans="14:19" x14ac:dyDescent="0.3">
      <c r="N583" s="131"/>
      <c r="O583" s="131"/>
      <c r="P583" s="131"/>
      <c r="Q583" s="131"/>
      <c r="R583" s="131"/>
      <c r="S583" s="131"/>
    </row>
    <row r="584" spans="14:19" x14ac:dyDescent="0.3">
      <c r="N584" s="131"/>
      <c r="O584" s="131"/>
      <c r="P584" s="131"/>
      <c r="Q584" s="131"/>
      <c r="R584" s="131"/>
      <c r="S584" s="131"/>
    </row>
    <row r="585" spans="14:19" x14ac:dyDescent="0.3">
      <c r="N585" s="131"/>
      <c r="O585" s="131"/>
      <c r="P585" s="131"/>
      <c r="Q585" s="131"/>
      <c r="R585" s="131"/>
      <c r="S585" s="131"/>
    </row>
    <row r="586" spans="14:19" x14ac:dyDescent="0.3">
      <c r="N586" s="131"/>
      <c r="O586" s="131"/>
      <c r="P586" s="131"/>
      <c r="Q586" s="131"/>
      <c r="R586" s="131"/>
      <c r="S586" s="131"/>
    </row>
    <row r="587" spans="14:19" x14ac:dyDescent="0.3">
      <c r="N587" s="131"/>
      <c r="O587" s="131"/>
      <c r="P587" s="131"/>
      <c r="Q587" s="131"/>
      <c r="R587" s="131"/>
      <c r="S587" s="131"/>
    </row>
    <row r="588" spans="14:19" x14ac:dyDescent="0.3">
      <c r="N588" s="131"/>
      <c r="O588" s="131"/>
      <c r="P588" s="131"/>
      <c r="Q588" s="131"/>
      <c r="R588" s="131"/>
      <c r="S588" s="131"/>
    </row>
    <row r="589" spans="14:19" x14ac:dyDescent="0.3">
      <c r="N589" s="131"/>
      <c r="O589" s="131"/>
      <c r="P589" s="131"/>
      <c r="Q589" s="131"/>
      <c r="R589" s="131"/>
      <c r="S589" s="131"/>
    </row>
    <row r="590" spans="14:19" x14ac:dyDescent="0.3">
      <c r="N590" s="131"/>
      <c r="O590" s="131"/>
      <c r="P590" s="131"/>
      <c r="Q590" s="131"/>
      <c r="R590" s="131"/>
      <c r="S590" s="131"/>
    </row>
    <row r="591" spans="14:19" x14ac:dyDescent="0.3">
      <c r="N591" s="131"/>
      <c r="O591" s="131"/>
      <c r="P591" s="131"/>
      <c r="Q591" s="131"/>
      <c r="R591" s="131"/>
      <c r="S591" s="131"/>
    </row>
    <row r="592" spans="14:19" x14ac:dyDescent="0.3">
      <c r="N592" s="131"/>
      <c r="O592" s="131"/>
      <c r="P592" s="131"/>
      <c r="Q592" s="131"/>
      <c r="R592" s="131"/>
      <c r="S592" s="131"/>
    </row>
    <row r="593" spans="14:19" x14ac:dyDescent="0.3">
      <c r="N593" s="131"/>
      <c r="O593" s="131"/>
      <c r="P593" s="131"/>
      <c r="Q593" s="131"/>
      <c r="R593" s="131"/>
      <c r="S593" s="131"/>
    </row>
    <row r="594" spans="14:19" x14ac:dyDescent="0.3">
      <c r="N594" s="131"/>
      <c r="O594" s="131"/>
      <c r="P594" s="131"/>
      <c r="Q594" s="131"/>
      <c r="R594" s="131"/>
      <c r="S594" s="131"/>
    </row>
    <row r="595" spans="14:19" x14ac:dyDescent="0.3">
      <c r="N595" s="131"/>
      <c r="O595" s="131"/>
      <c r="P595" s="131"/>
      <c r="Q595" s="131"/>
      <c r="R595" s="131"/>
      <c r="S595" s="131"/>
    </row>
    <row r="596" spans="14:19" x14ac:dyDescent="0.3">
      <c r="N596" s="131"/>
      <c r="O596" s="131"/>
      <c r="P596" s="131"/>
      <c r="Q596" s="131"/>
      <c r="R596" s="131"/>
      <c r="S596" s="131"/>
    </row>
    <row r="597" spans="14:19" x14ac:dyDescent="0.3">
      <c r="N597" s="131"/>
      <c r="O597" s="131"/>
      <c r="P597" s="131"/>
      <c r="Q597" s="131"/>
      <c r="R597" s="131"/>
      <c r="S597" s="131"/>
    </row>
    <row r="598" spans="14:19" x14ac:dyDescent="0.3">
      <c r="N598" s="131"/>
      <c r="O598" s="131"/>
      <c r="P598" s="131"/>
      <c r="Q598" s="131"/>
      <c r="R598" s="131"/>
      <c r="S598" s="131"/>
    </row>
    <row r="599" spans="14:19" x14ac:dyDescent="0.3">
      <c r="N599" s="131"/>
      <c r="O599" s="131"/>
      <c r="P599" s="131"/>
      <c r="Q599" s="131"/>
      <c r="R599" s="131"/>
      <c r="S599" s="131"/>
    </row>
    <row r="600" spans="14:19" x14ac:dyDescent="0.3">
      <c r="N600" s="131"/>
      <c r="O600" s="131"/>
      <c r="P600" s="131"/>
      <c r="Q600" s="131"/>
      <c r="R600" s="131"/>
      <c r="S600" s="131"/>
    </row>
    <row r="601" spans="14:19" x14ac:dyDescent="0.3">
      <c r="N601" s="131"/>
      <c r="O601" s="131"/>
      <c r="P601" s="131"/>
      <c r="Q601" s="131"/>
      <c r="R601" s="131"/>
      <c r="S601" s="131"/>
    </row>
    <row r="602" spans="14:19" x14ac:dyDescent="0.3">
      <c r="N602" s="131"/>
      <c r="O602" s="131"/>
      <c r="P602" s="131"/>
      <c r="Q602" s="131"/>
      <c r="R602" s="131"/>
      <c r="S602" s="131"/>
    </row>
    <row r="603" spans="14:19" x14ac:dyDescent="0.3">
      <c r="N603" s="131"/>
      <c r="O603" s="131"/>
      <c r="P603" s="131"/>
      <c r="Q603" s="131"/>
      <c r="R603" s="131"/>
      <c r="S603" s="131"/>
    </row>
    <row r="604" spans="14:19" x14ac:dyDescent="0.3">
      <c r="N604" s="131"/>
      <c r="O604" s="131"/>
      <c r="P604" s="131"/>
      <c r="Q604" s="131"/>
      <c r="R604" s="131"/>
      <c r="S604" s="131"/>
    </row>
    <row r="605" spans="14:19" x14ac:dyDescent="0.3">
      <c r="N605" s="131"/>
      <c r="O605" s="131"/>
      <c r="P605" s="131"/>
      <c r="Q605" s="131"/>
      <c r="R605" s="131"/>
      <c r="S605" s="131"/>
    </row>
    <row r="606" spans="14:19" x14ac:dyDescent="0.3">
      <c r="N606" s="131"/>
      <c r="O606" s="131"/>
      <c r="P606" s="131"/>
      <c r="Q606" s="131"/>
      <c r="R606" s="131"/>
      <c r="S606" s="131"/>
    </row>
    <row r="607" spans="14:19" x14ac:dyDescent="0.3">
      <c r="N607" s="131"/>
      <c r="O607" s="131"/>
      <c r="P607" s="131"/>
      <c r="Q607" s="131"/>
      <c r="R607" s="131"/>
      <c r="S607" s="131"/>
    </row>
    <row r="608" spans="14:19" x14ac:dyDescent="0.3">
      <c r="N608" s="131"/>
      <c r="O608" s="131"/>
      <c r="P608" s="131"/>
      <c r="Q608" s="131"/>
      <c r="R608" s="131"/>
      <c r="S608" s="131"/>
    </row>
    <row r="609" spans="14:19" x14ac:dyDescent="0.3">
      <c r="N609" s="131"/>
      <c r="O609" s="131"/>
      <c r="P609" s="131"/>
      <c r="Q609" s="131"/>
      <c r="R609" s="131"/>
      <c r="S609" s="131"/>
    </row>
    <row r="610" spans="14:19" x14ac:dyDescent="0.3">
      <c r="N610" s="131"/>
      <c r="O610" s="131"/>
      <c r="P610" s="131"/>
      <c r="Q610" s="131"/>
      <c r="R610" s="131"/>
      <c r="S610" s="131"/>
    </row>
    <row r="611" spans="14:19" x14ac:dyDescent="0.3">
      <c r="N611" s="131"/>
      <c r="O611" s="131"/>
      <c r="P611" s="131"/>
      <c r="Q611" s="131"/>
      <c r="R611" s="131"/>
      <c r="S611" s="131"/>
    </row>
    <row r="612" spans="14:19" x14ac:dyDescent="0.3">
      <c r="N612" s="131"/>
      <c r="O612" s="131"/>
      <c r="P612" s="131"/>
      <c r="Q612" s="131"/>
      <c r="R612" s="131"/>
      <c r="S612" s="131"/>
    </row>
    <row r="613" spans="14:19" x14ac:dyDescent="0.3">
      <c r="N613" s="131"/>
      <c r="O613" s="131"/>
      <c r="P613" s="131"/>
      <c r="Q613" s="131"/>
      <c r="R613" s="131"/>
      <c r="S613" s="131"/>
    </row>
    <row r="614" spans="14:19" x14ac:dyDescent="0.3">
      <c r="N614" s="131"/>
      <c r="O614" s="131"/>
      <c r="P614" s="131"/>
      <c r="Q614" s="131"/>
      <c r="R614" s="131"/>
      <c r="S614" s="131"/>
    </row>
    <row r="615" spans="14:19" x14ac:dyDescent="0.3">
      <c r="N615" s="131"/>
      <c r="O615" s="131"/>
      <c r="P615" s="131"/>
      <c r="Q615" s="131"/>
      <c r="R615" s="131"/>
      <c r="S615" s="131"/>
    </row>
    <row r="616" spans="14:19" x14ac:dyDescent="0.3">
      <c r="N616" s="131"/>
      <c r="O616" s="131"/>
      <c r="P616" s="131"/>
      <c r="Q616" s="131"/>
      <c r="R616" s="131"/>
      <c r="S616" s="131"/>
    </row>
    <row r="617" spans="14:19" x14ac:dyDescent="0.3">
      <c r="N617" s="131"/>
      <c r="O617" s="131"/>
      <c r="P617" s="131"/>
      <c r="Q617" s="131"/>
      <c r="R617" s="131"/>
      <c r="S617" s="131"/>
    </row>
    <row r="618" spans="14:19" x14ac:dyDescent="0.3">
      <c r="N618" s="131"/>
      <c r="O618" s="131"/>
      <c r="P618" s="131"/>
      <c r="Q618" s="131"/>
      <c r="R618" s="131"/>
      <c r="S618" s="131"/>
    </row>
    <row r="619" spans="14:19" x14ac:dyDescent="0.3">
      <c r="N619" s="131"/>
      <c r="O619" s="131"/>
      <c r="P619" s="131"/>
      <c r="Q619" s="131"/>
      <c r="R619" s="131"/>
      <c r="S619" s="131"/>
    </row>
    <row r="620" spans="14:19" x14ac:dyDescent="0.3">
      <c r="N620" s="131"/>
      <c r="O620" s="131"/>
      <c r="P620" s="131"/>
      <c r="Q620" s="131"/>
      <c r="R620" s="131"/>
      <c r="S620" s="131"/>
    </row>
    <row r="621" spans="14:19" x14ac:dyDescent="0.3">
      <c r="N621" s="131"/>
      <c r="O621" s="131"/>
      <c r="P621" s="131"/>
      <c r="Q621" s="131"/>
      <c r="R621" s="131"/>
      <c r="S621" s="131"/>
    </row>
    <row r="622" spans="14:19" x14ac:dyDescent="0.3">
      <c r="N622" s="131"/>
      <c r="O622" s="131"/>
      <c r="P622" s="131"/>
      <c r="Q622" s="131"/>
      <c r="R622" s="131"/>
      <c r="S622" s="131"/>
    </row>
    <row r="623" spans="14:19" x14ac:dyDescent="0.3">
      <c r="N623" s="131"/>
      <c r="O623" s="131"/>
      <c r="P623" s="131"/>
      <c r="Q623" s="131"/>
      <c r="R623" s="131"/>
      <c r="S623" s="131"/>
    </row>
    <row r="624" spans="14:19" x14ac:dyDescent="0.3">
      <c r="N624" s="131"/>
      <c r="O624" s="131"/>
      <c r="P624" s="131"/>
      <c r="Q624" s="131"/>
      <c r="R624" s="131"/>
      <c r="S624" s="131"/>
    </row>
    <row r="625" spans="14:19" x14ac:dyDescent="0.3">
      <c r="N625" s="131"/>
      <c r="O625" s="131"/>
      <c r="P625" s="131"/>
      <c r="Q625" s="131"/>
      <c r="R625" s="131"/>
      <c r="S625" s="131"/>
    </row>
    <row r="626" spans="14:19" x14ac:dyDescent="0.3">
      <c r="N626" s="131"/>
      <c r="O626" s="131"/>
      <c r="P626" s="131"/>
      <c r="Q626" s="131"/>
      <c r="R626" s="131"/>
      <c r="S626" s="131"/>
    </row>
    <row r="627" spans="14:19" x14ac:dyDescent="0.3">
      <c r="N627" s="131"/>
      <c r="O627" s="131"/>
      <c r="P627" s="131"/>
      <c r="Q627" s="131"/>
      <c r="R627" s="131"/>
      <c r="S627" s="131"/>
    </row>
    <row r="628" spans="14:19" x14ac:dyDescent="0.3">
      <c r="N628" s="131"/>
      <c r="O628" s="131"/>
      <c r="P628" s="131"/>
      <c r="Q628" s="131"/>
      <c r="R628" s="131"/>
      <c r="S628" s="131"/>
    </row>
    <row r="629" spans="14:19" x14ac:dyDescent="0.3">
      <c r="N629" s="131"/>
      <c r="O629" s="131"/>
      <c r="P629" s="131"/>
      <c r="Q629" s="131"/>
      <c r="R629" s="131"/>
      <c r="S629" s="131"/>
    </row>
    <row r="630" spans="14:19" x14ac:dyDescent="0.3">
      <c r="N630" s="131"/>
      <c r="O630" s="131"/>
      <c r="P630" s="131"/>
      <c r="Q630" s="131"/>
      <c r="R630" s="131"/>
      <c r="S630" s="131"/>
    </row>
    <row r="631" spans="14:19" x14ac:dyDescent="0.3">
      <c r="N631" s="131"/>
      <c r="O631" s="131"/>
      <c r="P631" s="131"/>
      <c r="Q631" s="131"/>
      <c r="R631" s="131"/>
      <c r="S631" s="131"/>
    </row>
    <row r="632" spans="14:19" x14ac:dyDescent="0.3">
      <c r="N632" s="131"/>
      <c r="O632" s="131"/>
      <c r="P632" s="131"/>
      <c r="Q632" s="131"/>
      <c r="R632" s="131"/>
      <c r="S632" s="131"/>
    </row>
    <row r="633" spans="14:19" x14ac:dyDescent="0.3">
      <c r="N633" s="131"/>
      <c r="O633" s="131"/>
      <c r="P633" s="131"/>
      <c r="Q633" s="131"/>
      <c r="R633" s="131"/>
      <c r="S633" s="131"/>
    </row>
    <row r="634" spans="14:19" x14ac:dyDescent="0.3">
      <c r="N634" s="131"/>
      <c r="O634" s="131"/>
      <c r="P634" s="131"/>
      <c r="Q634" s="131"/>
      <c r="R634" s="131"/>
      <c r="S634" s="131"/>
    </row>
    <row r="635" spans="14:19" x14ac:dyDescent="0.3">
      <c r="N635" s="131"/>
      <c r="O635" s="131"/>
      <c r="P635" s="131"/>
      <c r="Q635" s="131"/>
      <c r="R635" s="131"/>
      <c r="S635" s="131"/>
    </row>
    <row r="636" spans="14:19" x14ac:dyDescent="0.3">
      <c r="N636" s="131"/>
      <c r="O636" s="131"/>
      <c r="P636" s="131"/>
      <c r="Q636" s="131"/>
      <c r="R636" s="131"/>
      <c r="S636" s="131"/>
    </row>
    <row r="637" spans="14:19" x14ac:dyDescent="0.3">
      <c r="N637" s="131"/>
      <c r="O637" s="131"/>
      <c r="P637" s="131"/>
      <c r="Q637" s="131"/>
      <c r="R637" s="131"/>
      <c r="S637" s="131"/>
    </row>
    <row r="638" spans="14:19" x14ac:dyDescent="0.3">
      <c r="N638" s="131"/>
      <c r="O638" s="131"/>
      <c r="P638" s="131"/>
      <c r="Q638" s="131"/>
      <c r="R638" s="131"/>
      <c r="S638" s="131"/>
    </row>
    <row r="639" spans="14:19" x14ac:dyDescent="0.3">
      <c r="N639" s="131"/>
      <c r="O639" s="131"/>
      <c r="P639" s="131"/>
      <c r="Q639" s="131"/>
      <c r="R639" s="131"/>
      <c r="S639" s="131"/>
    </row>
    <row r="640" spans="14:19" x14ac:dyDescent="0.3">
      <c r="N640" s="131"/>
      <c r="O640" s="131"/>
      <c r="P640" s="131"/>
      <c r="Q640" s="131"/>
      <c r="R640" s="131"/>
      <c r="S640" s="131"/>
    </row>
    <row r="641" spans="14:19" x14ac:dyDescent="0.3">
      <c r="N641" s="131"/>
      <c r="O641" s="131"/>
      <c r="P641" s="131"/>
      <c r="Q641" s="131"/>
      <c r="R641" s="131"/>
      <c r="S641" s="131"/>
    </row>
    <row r="642" spans="14:19" x14ac:dyDescent="0.3">
      <c r="N642" s="131"/>
      <c r="O642" s="131"/>
      <c r="P642" s="131"/>
      <c r="Q642" s="131"/>
      <c r="R642" s="131"/>
      <c r="S642" s="131"/>
    </row>
    <row r="643" spans="14:19" x14ac:dyDescent="0.3">
      <c r="N643" s="131"/>
      <c r="O643" s="131"/>
      <c r="P643" s="131"/>
      <c r="Q643" s="131"/>
      <c r="R643" s="131"/>
      <c r="S643" s="131"/>
    </row>
    <row r="644" spans="14:19" x14ac:dyDescent="0.3">
      <c r="N644" s="131"/>
      <c r="O644" s="131"/>
      <c r="P644" s="131"/>
      <c r="Q644" s="131"/>
      <c r="R644" s="131"/>
      <c r="S644" s="131"/>
    </row>
    <row r="645" spans="14:19" x14ac:dyDescent="0.3">
      <c r="N645" s="131"/>
      <c r="O645" s="131"/>
      <c r="P645" s="131"/>
      <c r="Q645" s="131"/>
      <c r="R645" s="131"/>
      <c r="S645" s="131"/>
    </row>
    <row r="646" spans="14:19" x14ac:dyDescent="0.3">
      <c r="N646" s="131"/>
      <c r="O646" s="131"/>
      <c r="P646" s="131"/>
      <c r="Q646" s="131"/>
      <c r="R646" s="131"/>
      <c r="S646" s="131"/>
    </row>
    <row r="647" spans="14:19" x14ac:dyDescent="0.3">
      <c r="N647" s="131"/>
      <c r="O647" s="131"/>
      <c r="P647" s="131"/>
      <c r="Q647" s="131"/>
      <c r="R647" s="131"/>
      <c r="S647" s="131"/>
    </row>
    <row r="648" spans="14:19" x14ac:dyDescent="0.3">
      <c r="N648" s="131"/>
      <c r="O648" s="131"/>
      <c r="P648" s="131"/>
      <c r="Q648" s="131"/>
      <c r="R648" s="131"/>
      <c r="S648" s="131"/>
    </row>
    <row r="649" spans="14:19" x14ac:dyDescent="0.3">
      <c r="N649" s="131"/>
      <c r="O649" s="131"/>
      <c r="P649" s="131"/>
      <c r="Q649" s="131"/>
      <c r="R649" s="131"/>
      <c r="S649" s="131"/>
    </row>
    <row r="650" spans="14:19" x14ac:dyDescent="0.3">
      <c r="N650" s="131"/>
      <c r="O650" s="131"/>
      <c r="P650" s="131"/>
      <c r="Q650" s="131"/>
      <c r="R650" s="131"/>
      <c r="S650" s="131"/>
    </row>
    <row r="651" spans="14:19" x14ac:dyDescent="0.3">
      <c r="N651" s="131"/>
      <c r="O651" s="131"/>
      <c r="P651" s="131"/>
      <c r="Q651" s="131"/>
      <c r="R651" s="131"/>
      <c r="S651" s="131"/>
    </row>
    <row r="652" spans="14:19" x14ac:dyDescent="0.3">
      <c r="N652" s="131"/>
      <c r="O652" s="131"/>
      <c r="P652" s="131"/>
      <c r="Q652" s="131"/>
      <c r="R652" s="131"/>
      <c r="S652" s="131"/>
    </row>
    <row r="653" spans="14:19" x14ac:dyDescent="0.3">
      <c r="N653" s="131"/>
      <c r="O653" s="131"/>
      <c r="P653" s="131"/>
      <c r="Q653" s="131"/>
      <c r="R653" s="131"/>
      <c r="S653" s="131"/>
    </row>
    <row r="654" spans="14:19" x14ac:dyDescent="0.3">
      <c r="N654" s="131"/>
      <c r="O654" s="131"/>
      <c r="P654" s="131"/>
      <c r="Q654" s="131"/>
      <c r="R654" s="131"/>
      <c r="S654" s="131"/>
    </row>
    <row r="655" spans="14:19" x14ac:dyDescent="0.3">
      <c r="N655" s="131"/>
      <c r="O655" s="131"/>
      <c r="P655" s="131"/>
      <c r="Q655" s="131"/>
      <c r="R655" s="131"/>
      <c r="S655" s="131"/>
    </row>
    <row r="656" spans="14:19" x14ac:dyDescent="0.3">
      <c r="N656" s="131"/>
      <c r="O656" s="131"/>
      <c r="P656" s="131"/>
      <c r="Q656" s="131"/>
      <c r="R656" s="131"/>
      <c r="S656" s="131"/>
    </row>
    <row r="657" spans="14:19" x14ac:dyDescent="0.3">
      <c r="N657" s="131"/>
      <c r="O657" s="131"/>
      <c r="P657" s="131"/>
      <c r="Q657" s="131"/>
      <c r="R657" s="131"/>
      <c r="S657" s="131"/>
    </row>
    <row r="658" spans="14:19" x14ac:dyDescent="0.3">
      <c r="N658" s="131"/>
      <c r="O658" s="131"/>
      <c r="P658" s="131"/>
      <c r="Q658" s="131"/>
      <c r="R658" s="131"/>
      <c r="S658" s="131"/>
    </row>
    <row r="659" spans="14:19" x14ac:dyDescent="0.3">
      <c r="N659" s="131"/>
      <c r="O659" s="131"/>
      <c r="P659" s="131"/>
      <c r="Q659" s="131"/>
      <c r="R659" s="131"/>
      <c r="S659" s="131"/>
    </row>
    <row r="660" spans="14:19" x14ac:dyDescent="0.3">
      <c r="N660" s="131"/>
      <c r="O660" s="131"/>
      <c r="P660" s="131"/>
      <c r="Q660" s="131"/>
      <c r="R660" s="131"/>
      <c r="S660" s="131"/>
    </row>
    <row r="661" spans="14:19" x14ac:dyDescent="0.3">
      <c r="N661" s="131"/>
      <c r="O661" s="131"/>
      <c r="P661" s="131"/>
      <c r="Q661" s="131"/>
      <c r="R661" s="131"/>
      <c r="S661" s="131"/>
    </row>
    <row r="662" spans="14:19" x14ac:dyDescent="0.3">
      <c r="N662" s="131"/>
      <c r="O662" s="131"/>
      <c r="P662" s="131"/>
      <c r="Q662" s="131"/>
      <c r="R662" s="131"/>
      <c r="S662" s="131"/>
    </row>
    <row r="663" spans="14:19" x14ac:dyDescent="0.3">
      <c r="N663" s="131"/>
      <c r="O663" s="131"/>
      <c r="P663" s="131"/>
      <c r="Q663" s="131"/>
      <c r="R663" s="131"/>
      <c r="S663" s="131"/>
    </row>
    <row r="664" spans="14:19" x14ac:dyDescent="0.3">
      <c r="N664" s="131"/>
      <c r="O664" s="131"/>
      <c r="P664" s="131"/>
      <c r="Q664" s="131"/>
      <c r="R664" s="131"/>
      <c r="S664" s="131"/>
    </row>
    <row r="665" spans="14:19" x14ac:dyDescent="0.3">
      <c r="N665" s="131"/>
      <c r="O665" s="131"/>
      <c r="P665" s="131"/>
      <c r="Q665" s="131"/>
      <c r="R665" s="131"/>
      <c r="S665" s="131"/>
    </row>
    <row r="666" spans="14:19" x14ac:dyDescent="0.3">
      <c r="N666" s="131"/>
      <c r="O666" s="131"/>
      <c r="P666" s="131"/>
      <c r="Q666" s="131"/>
      <c r="R666" s="131"/>
      <c r="S666" s="131"/>
    </row>
    <row r="667" spans="14:19" x14ac:dyDescent="0.3">
      <c r="N667" s="131"/>
      <c r="O667" s="131"/>
      <c r="P667" s="131"/>
      <c r="Q667" s="131"/>
      <c r="R667" s="131"/>
      <c r="S667" s="131"/>
    </row>
    <row r="668" spans="14:19" x14ac:dyDescent="0.3">
      <c r="N668" s="131"/>
      <c r="O668" s="131"/>
      <c r="P668" s="131"/>
      <c r="Q668" s="131"/>
      <c r="R668" s="131"/>
      <c r="S668" s="131"/>
    </row>
    <row r="669" spans="14:19" x14ac:dyDescent="0.3">
      <c r="N669" s="131"/>
      <c r="O669" s="131"/>
      <c r="P669" s="131"/>
      <c r="Q669" s="131"/>
      <c r="R669" s="131"/>
      <c r="S669" s="131"/>
    </row>
    <row r="670" spans="14:19" x14ac:dyDescent="0.3">
      <c r="N670" s="131"/>
      <c r="O670" s="131"/>
      <c r="P670" s="131"/>
      <c r="Q670" s="131"/>
      <c r="R670" s="131"/>
      <c r="S670" s="131"/>
    </row>
    <row r="671" spans="14:19" x14ac:dyDescent="0.3">
      <c r="N671" s="131"/>
      <c r="O671" s="131"/>
      <c r="P671" s="131"/>
      <c r="Q671" s="131"/>
      <c r="R671" s="131"/>
      <c r="S671" s="131"/>
    </row>
    <row r="672" spans="14:19" x14ac:dyDescent="0.3">
      <c r="N672" s="131"/>
      <c r="O672" s="131"/>
      <c r="P672" s="131"/>
      <c r="Q672" s="131"/>
      <c r="R672" s="131"/>
      <c r="S672" s="131"/>
    </row>
    <row r="673" spans="14:19" x14ac:dyDescent="0.3">
      <c r="N673" s="131"/>
      <c r="O673" s="131"/>
      <c r="P673" s="131"/>
      <c r="Q673" s="131"/>
      <c r="R673" s="131"/>
      <c r="S673" s="131"/>
    </row>
    <row r="674" spans="14:19" x14ac:dyDescent="0.3">
      <c r="N674" s="131"/>
      <c r="O674" s="131"/>
      <c r="P674" s="131"/>
      <c r="Q674" s="131"/>
      <c r="R674" s="131"/>
      <c r="S674" s="131"/>
    </row>
    <row r="675" spans="14:19" x14ac:dyDescent="0.3">
      <c r="N675" s="131"/>
      <c r="O675" s="131"/>
      <c r="P675" s="131"/>
      <c r="Q675" s="131"/>
      <c r="R675" s="131"/>
      <c r="S675" s="131"/>
    </row>
    <row r="676" spans="14:19" x14ac:dyDescent="0.3">
      <c r="N676" s="131"/>
      <c r="O676" s="131"/>
      <c r="P676" s="131"/>
      <c r="Q676" s="131"/>
      <c r="R676" s="131"/>
      <c r="S676" s="131"/>
    </row>
    <row r="677" spans="14:19" x14ac:dyDescent="0.3">
      <c r="N677" s="131"/>
      <c r="O677" s="131"/>
      <c r="P677" s="131"/>
      <c r="Q677" s="131"/>
      <c r="R677" s="131"/>
      <c r="S677" s="131"/>
    </row>
    <row r="678" spans="14:19" x14ac:dyDescent="0.3">
      <c r="N678" s="131"/>
      <c r="O678" s="131"/>
      <c r="P678" s="131"/>
      <c r="Q678" s="131"/>
      <c r="R678" s="131"/>
      <c r="S678" s="131"/>
    </row>
    <row r="679" spans="14:19" x14ac:dyDescent="0.3">
      <c r="N679" s="131"/>
      <c r="O679" s="131"/>
      <c r="P679" s="131"/>
      <c r="Q679" s="131"/>
      <c r="R679" s="131"/>
      <c r="S679" s="131"/>
    </row>
    <row r="680" spans="14:19" x14ac:dyDescent="0.3">
      <c r="N680" s="131"/>
      <c r="O680" s="131"/>
      <c r="P680" s="131"/>
      <c r="Q680" s="131"/>
      <c r="R680" s="131"/>
      <c r="S680" s="131"/>
    </row>
    <row r="681" spans="14:19" x14ac:dyDescent="0.3">
      <c r="N681" s="131"/>
      <c r="O681" s="131"/>
      <c r="P681" s="131"/>
      <c r="Q681" s="131"/>
      <c r="R681" s="131"/>
      <c r="S681" s="131"/>
    </row>
    <row r="682" spans="14:19" x14ac:dyDescent="0.3">
      <c r="N682" s="131"/>
      <c r="O682" s="131"/>
      <c r="P682" s="131"/>
      <c r="Q682" s="131"/>
      <c r="R682" s="131"/>
      <c r="S682" s="131"/>
    </row>
    <row r="683" spans="14:19" x14ac:dyDescent="0.3">
      <c r="N683" s="131"/>
      <c r="O683" s="131"/>
      <c r="P683" s="131"/>
      <c r="Q683" s="131"/>
      <c r="R683" s="131"/>
      <c r="S683" s="131"/>
    </row>
    <row r="684" spans="14:19" x14ac:dyDescent="0.3">
      <c r="N684" s="131"/>
      <c r="O684" s="131"/>
      <c r="P684" s="131"/>
      <c r="Q684" s="131"/>
      <c r="R684" s="131"/>
      <c r="S684" s="131"/>
    </row>
    <row r="685" spans="14:19" x14ac:dyDescent="0.3">
      <c r="N685" s="131"/>
      <c r="O685" s="131"/>
      <c r="P685" s="131"/>
      <c r="Q685" s="131"/>
      <c r="R685" s="131"/>
      <c r="S685" s="131"/>
    </row>
    <row r="686" spans="14:19" x14ac:dyDescent="0.3">
      <c r="N686" s="131"/>
      <c r="O686" s="131"/>
      <c r="P686" s="131"/>
      <c r="Q686" s="131"/>
      <c r="R686" s="131"/>
      <c r="S686" s="131"/>
    </row>
    <row r="687" spans="14:19" x14ac:dyDescent="0.3">
      <c r="N687" s="131"/>
      <c r="O687" s="131"/>
      <c r="P687" s="131"/>
      <c r="Q687" s="131"/>
      <c r="R687" s="131"/>
      <c r="S687" s="131"/>
    </row>
    <row r="688" spans="14:19" x14ac:dyDescent="0.3">
      <c r="N688" s="131"/>
      <c r="O688" s="131"/>
      <c r="P688" s="131"/>
      <c r="Q688" s="131"/>
      <c r="R688" s="131"/>
      <c r="S688" s="131"/>
    </row>
    <row r="689" spans="14:19" x14ac:dyDescent="0.3">
      <c r="N689" s="131"/>
      <c r="O689" s="131"/>
      <c r="P689" s="131"/>
      <c r="Q689" s="131"/>
      <c r="R689" s="131"/>
      <c r="S689" s="131"/>
    </row>
    <row r="690" spans="14:19" x14ac:dyDescent="0.3">
      <c r="N690" s="131"/>
      <c r="O690" s="131"/>
      <c r="P690" s="131"/>
      <c r="Q690" s="131"/>
      <c r="R690" s="131"/>
      <c r="S690" s="131"/>
    </row>
    <row r="691" spans="14:19" x14ac:dyDescent="0.3">
      <c r="N691" s="131"/>
      <c r="O691" s="131"/>
      <c r="P691" s="131"/>
      <c r="Q691" s="131"/>
      <c r="R691" s="131"/>
      <c r="S691" s="131"/>
    </row>
    <row r="692" spans="14:19" x14ac:dyDescent="0.3">
      <c r="N692" s="131"/>
      <c r="O692" s="131"/>
      <c r="P692" s="131"/>
      <c r="Q692" s="131"/>
      <c r="R692" s="131"/>
      <c r="S692" s="131"/>
    </row>
    <row r="693" spans="14:19" x14ac:dyDescent="0.3">
      <c r="N693" s="131"/>
      <c r="O693" s="131"/>
      <c r="P693" s="131"/>
      <c r="Q693" s="131"/>
      <c r="R693" s="131"/>
      <c r="S693" s="131"/>
    </row>
    <row r="694" spans="14:19" x14ac:dyDescent="0.3">
      <c r="N694" s="131"/>
      <c r="O694" s="131"/>
      <c r="P694" s="131"/>
      <c r="Q694" s="131"/>
      <c r="R694" s="131"/>
      <c r="S694" s="131"/>
    </row>
    <row r="695" spans="14:19" x14ac:dyDescent="0.3">
      <c r="N695" s="131"/>
      <c r="O695" s="131"/>
      <c r="P695" s="131"/>
      <c r="Q695" s="131"/>
      <c r="R695" s="131"/>
      <c r="S695" s="131"/>
    </row>
    <row r="696" spans="14:19" x14ac:dyDescent="0.3">
      <c r="N696" s="131"/>
      <c r="O696" s="131"/>
      <c r="P696" s="131"/>
      <c r="Q696" s="131"/>
      <c r="R696" s="131"/>
      <c r="S696" s="131"/>
    </row>
    <row r="697" spans="14:19" x14ac:dyDescent="0.3">
      <c r="N697" s="131"/>
      <c r="O697" s="131"/>
      <c r="P697" s="131"/>
      <c r="Q697" s="131"/>
      <c r="R697" s="131"/>
      <c r="S697" s="131"/>
    </row>
    <row r="698" spans="14:19" x14ac:dyDescent="0.3">
      <c r="N698" s="131"/>
      <c r="O698" s="131"/>
      <c r="P698" s="131"/>
      <c r="Q698" s="131"/>
      <c r="R698" s="131"/>
      <c r="S698" s="131"/>
    </row>
    <row r="699" spans="14:19" x14ac:dyDescent="0.3">
      <c r="N699" s="131"/>
      <c r="O699" s="131"/>
      <c r="P699" s="131"/>
      <c r="Q699" s="131"/>
      <c r="R699" s="131"/>
      <c r="S699" s="131"/>
    </row>
    <row r="700" spans="14:19" x14ac:dyDescent="0.3">
      <c r="N700" s="131"/>
      <c r="O700" s="131"/>
      <c r="P700" s="131"/>
      <c r="Q700" s="131"/>
      <c r="R700" s="131"/>
      <c r="S700" s="131"/>
    </row>
    <row r="701" spans="14:19" x14ac:dyDescent="0.3">
      <c r="N701" s="131"/>
      <c r="O701" s="131"/>
      <c r="P701" s="131"/>
      <c r="Q701" s="131"/>
      <c r="R701" s="131"/>
      <c r="S701" s="131"/>
    </row>
    <row r="702" spans="14:19" x14ac:dyDescent="0.3">
      <c r="N702" s="131"/>
      <c r="O702" s="131"/>
      <c r="P702" s="131"/>
      <c r="Q702" s="131"/>
      <c r="R702" s="131"/>
      <c r="S702" s="131"/>
    </row>
    <row r="703" spans="14:19" x14ac:dyDescent="0.3">
      <c r="N703" s="131"/>
      <c r="O703" s="131"/>
      <c r="P703" s="131"/>
      <c r="Q703" s="131"/>
      <c r="R703" s="131"/>
      <c r="S703" s="131"/>
    </row>
    <row r="704" spans="14:19" x14ac:dyDescent="0.3">
      <c r="N704" s="131"/>
      <c r="O704" s="131"/>
      <c r="P704" s="131"/>
      <c r="Q704" s="131"/>
      <c r="R704" s="131"/>
      <c r="S704" s="131"/>
    </row>
    <row r="705" spans="14:19" x14ac:dyDescent="0.3">
      <c r="N705" s="131"/>
      <c r="O705" s="131"/>
      <c r="P705" s="131"/>
      <c r="Q705" s="131"/>
      <c r="R705" s="131"/>
      <c r="S705" s="131"/>
    </row>
    <row r="706" spans="14:19" x14ac:dyDescent="0.3">
      <c r="N706" s="131"/>
      <c r="O706" s="131"/>
      <c r="P706" s="131"/>
      <c r="Q706" s="131"/>
      <c r="R706" s="131"/>
      <c r="S706" s="131"/>
    </row>
    <row r="707" spans="14:19" x14ac:dyDescent="0.3">
      <c r="N707" s="131"/>
      <c r="O707" s="131"/>
      <c r="P707" s="131"/>
      <c r="Q707" s="131"/>
      <c r="R707" s="131"/>
      <c r="S707" s="131"/>
    </row>
    <row r="708" spans="14:19" x14ac:dyDescent="0.3">
      <c r="N708" s="131"/>
      <c r="O708" s="131"/>
      <c r="P708" s="131"/>
      <c r="Q708" s="131"/>
      <c r="R708" s="131"/>
      <c r="S708" s="131"/>
    </row>
    <row r="709" spans="14:19" x14ac:dyDescent="0.3">
      <c r="N709" s="131"/>
      <c r="O709" s="131"/>
      <c r="P709" s="131"/>
      <c r="Q709" s="131"/>
      <c r="R709" s="131"/>
      <c r="S709" s="131"/>
    </row>
    <row r="710" spans="14:19" x14ac:dyDescent="0.3">
      <c r="N710" s="131"/>
      <c r="O710" s="131"/>
      <c r="P710" s="131"/>
      <c r="Q710" s="131"/>
      <c r="R710" s="131"/>
      <c r="S710" s="131"/>
    </row>
    <row r="711" spans="14:19" x14ac:dyDescent="0.3">
      <c r="N711" s="131"/>
      <c r="O711" s="131"/>
      <c r="P711" s="131"/>
      <c r="Q711" s="131"/>
      <c r="R711" s="131"/>
      <c r="S711" s="131"/>
    </row>
    <row r="712" spans="14:19" x14ac:dyDescent="0.3">
      <c r="N712" s="131"/>
      <c r="O712" s="131"/>
      <c r="P712" s="131"/>
      <c r="Q712" s="131"/>
      <c r="R712" s="131"/>
      <c r="S712" s="131"/>
    </row>
    <row r="713" spans="14:19" x14ac:dyDescent="0.3">
      <c r="N713" s="131"/>
      <c r="O713" s="131"/>
      <c r="P713" s="131"/>
      <c r="Q713" s="131"/>
      <c r="R713" s="131"/>
      <c r="S713" s="131"/>
    </row>
    <row r="714" spans="14:19" x14ac:dyDescent="0.3">
      <c r="N714" s="131"/>
      <c r="O714" s="131"/>
      <c r="P714" s="131"/>
      <c r="Q714" s="131"/>
      <c r="R714" s="131"/>
      <c r="S714" s="131"/>
    </row>
    <row r="715" spans="14:19" x14ac:dyDescent="0.3">
      <c r="N715" s="131"/>
      <c r="O715" s="131"/>
      <c r="P715" s="131"/>
      <c r="Q715" s="131"/>
      <c r="R715" s="131"/>
      <c r="S715" s="131"/>
    </row>
    <row r="716" spans="14:19" x14ac:dyDescent="0.3">
      <c r="N716" s="131"/>
      <c r="O716" s="131"/>
      <c r="P716" s="131"/>
      <c r="Q716" s="131"/>
      <c r="R716" s="131"/>
      <c r="S716" s="131"/>
    </row>
    <row r="717" spans="14:19" x14ac:dyDescent="0.3">
      <c r="N717" s="131"/>
      <c r="O717" s="131"/>
      <c r="P717" s="131"/>
      <c r="Q717" s="131"/>
      <c r="R717" s="131"/>
      <c r="S717" s="131"/>
    </row>
    <row r="718" spans="14:19" x14ac:dyDescent="0.3">
      <c r="N718" s="131"/>
      <c r="O718" s="131"/>
      <c r="P718" s="131"/>
      <c r="Q718" s="131"/>
      <c r="R718" s="131"/>
      <c r="S718" s="131"/>
    </row>
    <row r="719" spans="14:19" x14ac:dyDescent="0.3">
      <c r="N719" s="131"/>
      <c r="O719" s="131"/>
      <c r="P719" s="131"/>
      <c r="Q719" s="131"/>
      <c r="R719" s="131"/>
      <c r="S719" s="131"/>
    </row>
    <row r="720" spans="14:19" x14ac:dyDescent="0.3">
      <c r="N720" s="131"/>
      <c r="O720" s="131"/>
      <c r="P720" s="131"/>
      <c r="Q720" s="131"/>
      <c r="R720" s="131"/>
      <c r="S720" s="131"/>
    </row>
    <row r="721" spans="14:19" x14ac:dyDescent="0.3">
      <c r="N721" s="131"/>
      <c r="O721" s="131"/>
      <c r="P721" s="131"/>
      <c r="Q721" s="131"/>
      <c r="R721" s="131"/>
      <c r="S721" s="131"/>
    </row>
    <row r="722" spans="14:19" x14ac:dyDescent="0.3">
      <c r="N722" s="131"/>
      <c r="O722" s="131"/>
      <c r="P722" s="131"/>
      <c r="Q722" s="131"/>
      <c r="R722" s="131"/>
      <c r="S722" s="131"/>
    </row>
    <row r="723" spans="14:19" x14ac:dyDescent="0.3">
      <c r="N723" s="131"/>
      <c r="O723" s="131"/>
      <c r="P723" s="131"/>
      <c r="Q723" s="131"/>
      <c r="R723" s="131"/>
      <c r="S723" s="131"/>
    </row>
    <row r="724" spans="14:19" x14ac:dyDescent="0.3">
      <c r="N724" s="131"/>
      <c r="O724" s="131"/>
      <c r="P724" s="131"/>
      <c r="Q724" s="131"/>
      <c r="R724" s="131"/>
      <c r="S724" s="131"/>
    </row>
    <row r="725" spans="14:19" x14ac:dyDescent="0.3">
      <c r="N725" s="131"/>
      <c r="O725" s="131"/>
      <c r="P725" s="131"/>
      <c r="Q725" s="131"/>
      <c r="R725" s="131"/>
      <c r="S725" s="131"/>
    </row>
    <row r="726" spans="14:19" x14ac:dyDescent="0.3">
      <c r="N726" s="131"/>
      <c r="O726" s="131"/>
      <c r="P726" s="131"/>
      <c r="Q726" s="131"/>
      <c r="R726" s="131"/>
      <c r="S726" s="131"/>
    </row>
    <row r="727" spans="14:19" x14ac:dyDescent="0.3">
      <c r="N727" s="131"/>
      <c r="O727" s="131"/>
      <c r="P727" s="131"/>
      <c r="Q727" s="131"/>
      <c r="R727" s="131"/>
      <c r="S727" s="131"/>
    </row>
    <row r="728" spans="14:19" x14ac:dyDescent="0.3">
      <c r="N728" s="131"/>
      <c r="O728" s="131"/>
      <c r="P728" s="131"/>
      <c r="Q728" s="131"/>
      <c r="R728" s="131"/>
      <c r="S728" s="131"/>
    </row>
    <row r="729" spans="14:19" x14ac:dyDescent="0.3">
      <c r="N729" s="131"/>
      <c r="O729" s="131"/>
      <c r="P729" s="131"/>
      <c r="Q729" s="131"/>
      <c r="R729" s="131"/>
      <c r="S729" s="131"/>
    </row>
    <row r="730" spans="14:19" x14ac:dyDescent="0.3">
      <c r="N730" s="131"/>
      <c r="O730" s="131"/>
      <c r="P730" s="131"/>
      <c r="Q730" s="131"/>
      <c r="R730" s="131"/>
      <c r="S730" s="131"/>
    </row>
    <row r="731" spans="14:19" x14ac:dyDescent="0.3">
      <c r="N731" s="131"/>
      <c r="O731" s="131"/>
      <c r="P731" s="131"/>
      <c r="Q731" s="131"/>
      <c r="R731" s="131"/>
      <c r="S731" s="131"/>
    </row>
    <row r="732" spans="14:19" x14ac:dyDescent="0.3">
      <c r="N732" s="131"/>
      <c r="O732" s="131"/>
      <c r="P732" s="131"/>
      <c r="Q732" s="131"/>
      <c r="R732" s="131"/>
      <c r="S732" s="131"/>
    </row>
    <row r="733" spans="14:19" x14ac:dyDescent="0.3">
      <c r="N733" s="131"/>
      <c r="O733" s="131"/>
      <c r="P733" s="131"/>
      <c r="Q733" s="131"/>
      <c r="R733" s="131"/>
      <c r="S733" s="131"/>
    </row>
    <row r="734" spans="14:19" x14ac:dyDescent="0.3">
      <c r="N734" s="131"/>
      <c r="O734" s="131"/>
      <c r="P734" s="131"/>
      <c r="Q734" s="131"/>
      <c r="R734" s="131"/>
      <c r="S734" s="131"/>
    </row>
    <row r="735" spans="14:19" x14ac:dyDescent="0.3">
      <c r="N735" s="131"/>
      <c r="O735" s="131"/>
      <c r="P735" s="131"/>
      <c r="Q735" s="131"/>
      <c r="R735" s="131"/>
      <c r="S735" s="131"/>
    </row>
    <row r="736" spans="14:19" x14ac:dyDescent="0.3">
      <c r="N736" s="131"/>
      <c r="O736" s="131"/>
      <c r="P736" s="131"/>
      <c r="Q736" s="131"/>
      <c r="R736" s="131"/>
      <c r="S736" s="131"/>
    </row>
    <row r="737" spans="14:19" x14ac:dyDescent="0.3">
      <c r="N737" s="131"/>
      <c r="O737" s="131"/>
      <c r="P737" s="131"/>
      <c r="Q737" s="131"/>
      <c r="R737" s="131"/>
      <c r="S737" s="131"/>
    </row>
    <row r="738" spans="14:19" x14ac:dyDescent="0.3">
      <c r="N738" s="131"/>
      <c r="O738" s="131"/>
      <c r="P738" s="131"/>
      <c r="Q738" s="131"/>
      <c r="R738" s="131"/>
      <c r="S738" s="131"/>
    </row>
    <row r="739" spans="14:19" x14ac:dyDescent="0.3">
      <c r="N739" s="131"/>
      <c r="O739" s="131"/>
      <c r="P739" s="131"/>
      <c r="Q739" s="131"/>
      <c r="R739" s="131"/>
      <c r="S739" s="131"/>
    </row>
    <row r="740" spans="14:19" x14ac:dyDescent="0.3">
      <c r="N740" s="131"/>
      <c r="O740" s="131"/>
      <c r="P740" s="131"/>
      <c r="Q740" s="131"/>
      <c r="R740" s="131"/>
      <c r="S740" s="131"/>
    </row>
    <row r="741" spans="14:19" x14ac:dyDescent="0.3">
      <c r="N741" s="131"/>
      <c r="O741" s="131"/>
      <c r="P741" s="131"/>
      <c r="Q741" s="131"/>
      <c r="R741" s="131"/>
      <c r="S741" s="131"/>
    </row>
    <row r="742" spans="14:19" x14ac:dyDescent="0.3">
      <c r="N742" s="131"/>
      <c r="O742" s="131"/>
      <c r="P742" s="131"/>
      <c r="Q742" s="131"/>
      <c r="R742" s="131"/>
      <c r="S742" s="131"/>
    </row>
    <row r="743" spans="14:19" x14ac:dyDescent="0.3">
      <c r="N743" s="131"/>
      <c r="O743" s="131"/>
      <c r="P743" s="131"/>
      <c r="Q743" s="131"/>
      <c r="R743" s="131"/>
      <c r="S743" s="131"/>
    </row>
    <row r="744" spans="14:19" x14ac:dyDescent="0.3">
      <c r="N744" s="131"/>
      <c r="O744" s="131"/>
      <c r="P744" s="131"/>
      <c r="Q744" s="131"/>
      <c r="R744" s="131"/>
      <c r="S744" s="131"/>
    </row>
    <row r="745" spans="14:19" x14ac:dyDescent="0.3">
      <c r="N745" s="131"/>
      <c r="O745" s="131"/>
      <c r="P745" s="131"/>
      <c r="Q745" s="131"/>
      <c r="R745" s="131"/>
      <c r="S745" s="131"/>
    </row>
    <row r="746" spans="14:19" x14ac:dyDescent="0.3">
      <c r="N746" s="131"/>
      <c r="O746" s="131"/>
      <c r="P746" s="131"/>
      <c r="Q746" s="131"/>
      <c r="R746" s="131"/>
      <c r="S746" s="131"/>
    </row>
    <row r="747" spans="14:19" x14ac:dyDescent="0.3">
      <c r="N747" s="131"/>
      <c r="O747" s="131"/>
      <c r="P747" s="131"/>
      <c r="Q747" s="131"/>
      <c r="R747" s="131"/>
      <c r="S747" s="131"/>
    </row>
    <row r="748" spans="14:19" x14ac:dyDescent="0.3">
      <c r="N748" s="131"/>
      <c r="O748" s="131"/>
      <c r="P748" s="131"/>
      <c r="Q748" s="131"/>
      <c r="R748" s="131"/>
      <c r="S748" s="131"/>
    </row>
    <row r="749" spans="14:19" x14ac:dyDescent="0.3">
      <c r="N749" s="131"/>
      <c r="O749" s="131"/>
      <c r="P749" s="131"/>
      <c r="Q749" s="131"/>
      <c r="R749" s="131"/>
      <c r="S749" s="131"/>
    </row>
    <row r="750" spans="14:19" x14ac:dyDescent="0.3">
      <c r="N750" s="131"/>
      <c r="O750" s="131"/>
      <c r="P750" s="131"/>
      <c r="Q750" s="131"/>
      <c r="R750" s="131"/>
      <c r="S750" s="131"/>
    </row>
    <row r="751" spans="14:19" x14ac:dyDescent="0.3">
      <c r="N751" s="131"/>
      <c r="O751" s="131"/>
      <c r="P751" s="131"/>
      <c r="Q751" s="131"/>
      <c r="R751" s="131"/>
      <c r="S751" s="131"/>
    </row>
    <row r="752" spans="14:19" x14ac:dyDescent="0.3">
      <c r="N752" s="131"/>
      <c r="O752" s="131"/>
      <c r="P752" s="131"/>
      <c r="Q752" s="131"/>
      <c r="R752" s="131"/>
      <c r="S752" s="131"/>
    </row>
    <row r="753" spans="14:19" x14ac:dyDescent="0.3">
      <c r="N753" s="131"/>
      <c r="O753" s="131"/>
      <c r="P753" s="131"/>
      <c r="Q753" s="131"/>
      <c r="R753" s="131"/>
      <c r="S753" s="131"/>
    </row>
    <row r="754" spans="14:19" x14ac:dyDescent="0.3">
      <c r="N754" s="131"/>
      <c r="O754" s="131"/>
      <c r="P754" s="131"/>
      <c r="Q754" s="131"/>
      <c r="R754" s="131"/>
      <c r="S754" s="131"/>
    </row>
    <row r="755" spans="14:19" x14ac:dyDescent="0.3">
      <c r="N755" s="131"/>
      <c r="O755" s="131"/>
      <c r="P755" s="131"/>
      <c r="Q755" s="131"/>
      <c r="R755" s="131"/>
      <c r="S755" s="131"/>
    </row>
    <row r="756" spans="14:19" x14ac:dyDescent="0.3">
      <c r="N756" s="131"/>
      <c r="O756" s="131"/>
      <c r="P756" s="131"/>
      <c r="Q756" s="131"/>
      <c r="R756" s="131"/>
      <c r="S756" s="131"/>
    </row>
    <row r="757" spans="14:19" x14ac:dyDescent="0.3">
      <c r="N757" s="131"/>
      <c r="O757" s="131"/>
      <c r="P757" s="131"/>
      <c r="Q757" s="131"/>
      <c r="R757" s="131"/>
      <c r="S757" s="131"/>
    </row>
    <row r="758" spans="14:19" x14ac:dyDescent="0.3">
      <c r="N758" s="131"/>
      <c r="O758" s="131"/>
      <c r="P758" s="131"/>
      <c r="Q758" s="131"/>
      <c r="R758" s="131"/>
      <c r="S758" s="131"/>
    </row>
    <row r="759" spans="14:19" x14ac:dyDescent="0.3">
      <c r="N759" s="131"/>
      <c r="O759" s="131"/>
      <c r="P759" s="131"/>
      <c r="Q759" s="131"/>
      <c r="R759" s="131"/>
      <c r="S759" s="131"/>
    </row>
    <row r="760" spans="14:19" x14ac:dyDescent="0.3">
      <c r="N760" s="131"/>
      <c r="O760" s="131"/>
      <c r="P760" s="131"/>
      <c r="Q760" s="131"/>
      <c r="R760" s="131"/>
      <c r="S760" s="131"/>
    </row>
    <row r="761" spans="14:19" x14ac:dyDescent="0.3">
      <c r="N761" s="131"/>
      <c r="O761" s="131"/>
      <c r="P761" s="131"/>
      <c r="Q761" s="131"/>
      <c r="R761" s="131"/>
      <c r="S761" s="131"/>
    </row>
    <row r="762" spans="14:19" x14ac:dyDescent="0.3">
      <c r="N762" s="131"/>
      <c r="O762" s="131"/>
      <c r="P762" s="131"/>
      <c r="Q762" s="131"/>
      <c r="R762" s="131"/>
      <c r="S762" s="131"/>
    </row>
    <row r="763" spans="14:19" x14ac:dyDescent="0.3">
      <c r="N763" s="131"/>
      <c r="O763" s="131"/>
      <c r="P763" s="131"/>
      <c r="Q763" s="131"/>
      <c r="R763" s="131"/>
      <c r="S763" s="131"/>
    </row>
    <row r="764" spans="14:19" x14ac:dyDescent="0.3">
      <c r="N764" s="131"/>
      <c r="O764" s="131"/>
      <c r="P764" s="131"/>
      <c r="Q764" s="131"/>
      <c r="R764" s="131"/>
      <c r="S764" s="131"/>
    </row>
    <row r="765" spans="14:19" x14ac:dyDescent="0.3">
      <c r="N765" s="131"/>
      <c r="O765" s="131"/>
      <c r="P765" s="131"/>
      <c r="Q765" s="131"/>
      <c r="R765" s="131"/>
      <c r="S765" s="131"/>
    </row>
    <row r="766" spans="14:19" x14ac:dyDescent="0.3">
      <c r="N766" s="131"/>
      <c r="O766" s="131"/>
      <c r="P766" s="131"/>
      <c r="Q766" s="131"/>
      <c r="R766" s="131"/>
      <c r="S766" s="131"/>
    </row>
    <row r="767" spans="14:19" x14ac:dyDescent="0.3">
      <c r="N767" s="131"/>
      <c r="O767" s="131"/>
      <c r="P767" s="131"/>
      <c r="Q767" s="131"/>
      <c r="R767" s="131"/>
      <c r="S767" s="131"/>
    </row>
    <row r="768" spans="14:19" x14ac:dyDescent="0.3">
      <c r="N768" s="131"/>
      <c r="O768" s="131"/>
      <c r="P768" s="131"/>
      <c r="Q768" s="131"/>
      <c r="R768" s="131"/>
      <c r="S768" s="131"/>
    </row>
    <row r="769" spans="14:19" x14ac:dyDescent="0.3">
      <c r="N769" s="131"/>
      <c r="O769" s="131"/>
      <c r="P769" s="131"/>
      <c r="Q769" s="131"/>
      <c r="R769" s="131"/>
      <c r="S769" s="131"/>
    </row>
    <row r="770" spans="14:19" x14ac:dyDescent="0.3">
      <c r="N770" s="131"/>
      <c r="O770" s="131"/>
      <c r="P770" s="131"/>
      <c r="Q770" s="131"/>
      <c r="R770" s="131"/>
      <c r="S770" s="131"/>
    </row>
    <row r="771" spans="14:19" x14ac:dyDescent="0.3">
      <c r="N771" s="131"/>
      <c r="O771" s="131"/>
      <c r="P771" s="131"/>
      <c r="Q771" s="131"/>
      <c r="R771" s="131"/>
      <c r="S771" s="131"/>
    </row>
    <row r="772" spans="14:19" x14ac:dyDescent="0.3">
      <c r="N772" s="131"/>
      <c r="O772" s="131"/>
      <c r="P772" s="131"/>
      <c r="Q772" s="131"/>
      <c r="R772" s="131"/>
      <c r="S772" s="131"/>
    </row>
    <row r="773" spans="14:19" x14ac:dyDescent="0.3">
      <c r="N773" s="131"/>
      <c r="O773" s="131"/>
      <c r="P773" s="131"/>
      <c r="Q773" s="131"/>
      <c r="R773" s="131"/>
      <c r="S773" s="131"/>
    </row>
    <row r="774" spans="14:19" x14ac:dyDescent="0.3">
      <c r="N774" s="131"/>
      <c r="O774" s="131"/>
      <c r="P774" s="131"/>
      <c r="Q774" s="131"/>
      <c r="R774" s="131"/>
      <c r="S774" s="131"/>
    </row>
    <row r="775" spans="14:19" x14ac:dyDescent="0.3">
      <c r="N775" s="131"/>
      <c r="O775" s="131"/>
      <c r="P775" s="131"/>
      <c r="Q775" s="131"/>
      <c r="R775" s="131"/>
      <c r="S775" s="131"/>
    </row>
    <row r="776" spans="14:19" x14ac:dyDescent="0.3">
      <c r="N776" s="131"/>
      <c r="O776" s="131"/>
      <c r="P776" s="131"/>
      <c r="Q776" s="131"/>
      <c r="R776" s="131"/>
      <c r="S776" s="131"/>
    </row>
    <row r="777" spans="14:19" x14ac:dyDescent="0.3">
      <c r="N777" s="131"/>
      <c r="O777" s="131"/>
      <c r="P777" s="131"/>
      <c r="Q777" s="131"/>
      <c r="R777" s="131"/>
      <c r="S777" s="131"/>
    </row>
    <row r="778" spans="14:19" x14ac:dyDescent="0.3">
      <c r="N778" s="131"/>
      <c r="O778" s="131"/>
      <c r="P778" s="131"/>
      <c r="Q778" s="131"/>
      <c r="R778" s="131"/>
      <c r="S778" s="131"/>
    </row>
    <row r="779" spans="14:19" x14ac:dyDescent="0.3">
      <c r="N779" s="131"/>
      <c r="O779" s="131"/>
      <c r="P779" s="131"/>
      <c r="Q779" s="131"/>
      <c r="R779" s="131"/>
      <c r="S779" s="131"/>
    </row>
    <row r="780" spans="14:19" x14ac:dyDescent="0.3">
      <c r="N780" s="131"/>
      <c r="O780" s="131"/>
      <c r="P780" s="131"/>
      <c r="Q780" s="131"/>
      <c r="R780" s="131"/>
      <c r="S780" s="131"/>
    </row>
    <row r="781" spans="14:19" x14ac:dyDescent="0.3">
      <c r="N781" s="131"/>
      <c r="O781" s="131"/>
      <c r="P781" s="131"/>
      <c r="Q781" s="131"/>
      <c r="R781" s="131"/>
      <c r="S781" s="131"/>
    </row>
    <row r="782" spans="14:19" x14ac:dyDescent="0.3">
      <c r="N782" s="131"/>
      <c r="O782" s="131"/>
      <c r="P782" s="131"/>
      <c r="Q782" s="131"/>
      <c r="R782" s="131"/>
      <c r="S782" s="131"/>
    </row>
    <row r="783" spans="14:19" x14ac:dyDescent="0.3">
      <c r="N783" s="131"/>
      <c r="O783" s="131"/>
      <c r="P783" s="131"/>
      <c r="Q783" s="131"/>
      <c r="R783" s="131"/>
      <c r="S783" s="131"/>
    </row>
    <row r="784" spans="14:19" x14ac:dyDescent="0.3">
      <c r="N784" s="131"/>
      <c r="O784" s="131"/>
      <c r="P784" s="131"/>
      <c r="Q784" s="131"/>
      <c r="R784" s="131"/>
      <c r="S784" s="131"/>
    </row>
    <row r="785" spans="14:19" x14ac:dyDescent="0.3">
      <c r="N785" s="131"/>
      <c r="O785" s="131"/>
      <c r="P785" s="131"/>
      <c r="Q785" s="131"/>
      <c r="R785" s="131"/>
      <c r="S785" s="131"/>
    </row>
    <row r="786" spans="14:19" x14ac:dyDescent="0.3">
      <c r="N786" s="131"/>
      <c r="O786" s="131"/>
      <c r="P786" s="131"/>
      <c r="Q786" s="131"/>
      <c r="R786" s="131"/>
      <c r="S786" s="131"/>
    </row>
    <row r="787" spans="14:19" x14ac:dyDescent="0.3">
      <c r="N787" s="131"/>
      <c r="O787" s="131"/>
      <c r="P787" s="131"/>
      <c r="Q787" s="131"/>
      <c r="R787" s="131"/>
      <c r="S787" s="131"/>
    </row>
    <row r="788" spans="14:19" x14ac:dyDescent="0.3">
      <c r="N788" s="131"/>
      <c r="O788" s="131"/>
      <c r="P788" s="131"/>
      <c r="Q788" s="131"/>
      <c r="R788" s="131"/>
      <c r="S788" s="131"/>
    </row>
    <row r="789" spans="14:19" x14ac:dyDescent="0.3">
      <c r="N789" s="131"/>
      <c r="O789" s="131"/>
      <c r="P789" s="131"/>
      <c r="Q789" s="131"/>
      <c r="R789" s="131"/>
      <c r="S789" s="131"/>
    </row>
    <row r="790" spans="14:19" x14ac:dyDescent="0.3">
      <c r="N790" s="131"/>
      <c r="O790" s="131"/>
      <c r="P790" s="131"/>
      <c r="Q790" s="131"/>
      <c r="R790" s="131"/>
      <c r="S790" s="131"/>
    </row>
    <row r="791" spans="14:19" x14ac:dyDescent="0.3">
      <c r="N791" s="131"/>
      <c r="O791" s="131"/>
      <c r="P791" s="131"/>
      <c r="Q791" s="131"/>
      <c r="R791" s="131"/>
      <c r="S791" s="131"/>
    </row>
    <row r="792" spans="14:19" x14ac:dyDescent="0.3">
      <c r="N792" s="131"/>
      <c r="O792" s="131"/>
      <c r="P792" s="131"/>
      <c r="Q792" s="131"/>
      <c r="R792" s="131"/>
      <c r="S792" s="131"/>
    </row>
    <row r="793" spans="14:19" x14ac:dyDescent="0.3">
      <c r="N793" s="131"/>
      <c r="O793" s="131"/>
      <c r="P793" s="131"/>
      <c r="Q793" s="131"/>
      <c r="R793" s="131"/>
      <c r="S793" s="131"/>
    </row>
    <row r="794" spans="14:19" x14ac:dyDescent="0.3">
      <c r="N794" s="131"/>
      <c r="O794" s="131"/>
      <c r="P794" s="131"/>
      <c r="Q794" s="131"/>
      <c r="R794" s="131"/>
      <c r="S794" s="131"/>
    </row>
    <row r="795" spans="14:19" x14ac:dyDescent="0.3">
      <c r="N795" s="131"/>
      <c r="O795" s="131"/>
      <c r="P795" s="131"/>
      <c r="Q795" s="131"/>
      <c r="R795" s="131"/>
      <c r="S795" s="131"/>
    </row>
    <row r="796" spans="14:19" x14ac:dyDescent="0.3">
      <c r="N796" s="131"/>
      <c r="O796" s="131"/>
      <c r="P796" s="131"/>
      <c r="Q796" s="131"/>
      <c r="R796" s="131"/>
      <c r="S796" s="131"/>
    </row>
    <row r="797" spans="14:19" x14ac:dyDescent="0.3">
      <c r="N797" s="131"/>
      <c r="O797" s="131"/>
      <c r="P797" s="131"/>
      <c r="Q797" s="131"/>
      <c r="R797" s="131"/>
      <c r="S797" s="131"/>
    </row>
    <row r="798" spans="14:19" x14ac:dyDescent="0.3">
      <c r="N798" s="131"/>
      <c r="O798" s="131"/>
      <c r="P798" s="131"/>
      <c r="Q798" s="131"/>
      <c r="R798" s="131"/>
      <c r="S798" s="131"/>
    </row>
    <row r="799" spans="14:19" x14ac:dyDescent="0.3">
      <c r="N799" s="131"/>
      <c r="O799" s="131"/>
      <c r="P799" s="131"/>
      <c r="Q799" s="131"/>
      <c r="R799" s="131"/>
      <c r="S799" s="131"/>
    </row>
    <row r="800" spans="14:19" x14ac:dyDescent="0.3">
      <c r="N800" s="131"/>
      <c r="O800" s="131"/>
      <c r="P800" s="131"/>
      <c r="Q800" s="131"/>
      <c r="R800" s="131"/>
      <c r="S800" s="131"/>
    </row>
    <row r="801" spans="14:19" x14ac:dyDescent="0.3">
      <c r="N801" s="131"/>
      <c r="O801" s="131"/>
      <c r="P801" s="131"/>
      <c r="Q801" s="131"/>
      <c r="R801" s="131"/>
      <c r="S801" s="131"/>
    </row>
    <row r="802" spans="14:19" x14ac:dyDescent="0.3">
      <c r="N802" s="131"/>
      <c r="O802" s="131"/>
      <c r="P802" s="131"/>
      <c r="Q802" s="131"/>
      <c r="R802" s="131"/>
      <c r="S802" s="131"/>
    </row>
    <row r="803" spans="14:19" x14ac:dyDescent="0.3">
      <c r="N803" s="131"/>
      <c r="O803" s="131"/>
      <c r="P803" s="131"/>
      <c r="Q803" s="131"/>
      <c r="R803" s="131"/>
      <c r="S803" s="131"/>
    </row>
    <row r="804" spans="14:19" x14ac:dyDescent="0.3">
      <c r="N804" s="131"/>
      <c r="O804" s="131"/>
      <c r="P804" s="131"/>
      <c r="Q804" s="131"/>
      <c r="R804" s="131"/>
      <c r="S804" s="131"/>
    </row>
    <row r="805" spans="14:19" x14ac:dyDescent="0.3">
      <c r="N805" s="131"/>
      <c r="O805" s="131"/>
      <c r="P805" s="131"/>
      <c r="Q805" s="131"/>
      <c r="R805" s="131"/>
      <c r="S805" s="131"/>
    </row>
    <row r="806" spans="14:19" x14ac:dyDescent="0.3">
      <c r="N806" s="131"/>
      <c r="O806" s="131"/>
      <c r="P806" s="131"/>
      <c r="Q806" s="131"/>
      <c r="R806" s="131"/>
      <c r="S806" s="131"/>
    </row>
    <row r="807" spans="14:19" x14ac:dyDescent="0.3">
      <c r="N807" s="131"/>
      <c r="O807" s="131"/>
      <c r="P807" s="131"/>
      <c r="Q807" s="131"/>
      <c r="R807" s="131"/>
      <c r="S807" s="131"/>
    </row>
    <row r="808" spans="14:19" x14ac:dyDescent="0.3">
      <c r="N808" s="131"/>
      <c r="O808" s="131"/>
      <c r="P808" s="131"/>
      <c r="Q808" s="131"/>
      <c r="R808" s="131"/>
      <c r="S808" s="131"/>
    </row>
    <row r="809" spans="14:19" x14ac:dyDescent="0.3">
      <c r="N809" s="131"/>
      <c r="O809" s="131"/>
      <c r="P809" s="131"/>
      <c r="Q809" s="131"/>
      <c r="R809" s="131"/>
      <c r="S809" s="131"/>
    </row>
    <row r="810" spans="14:19" x14ac:dyDescent="0.3">
      <c r="N810" s="131"/>
      <c r="O810" s="131"/>
      <c r="P810" s="131"/>
      <c r="Q810" s="131"/>
      <c r="R810" s="131"/>
      <c r="S810" s="131"/>
    </row>
    <row r="811" spans="14:19" x14ac:dyDescent="0.3">
      <c r="N811" s="131"/>
      <c r="O811" s="131"/>
      <c r="P811" s="131"/>
      <c r="Q811" s="131"/>
      <c r="R811" s="131"/>
      <c r="S811" s="131"/>
    </row>
    <row r="812" spans="14:19" x14ac:dyDescent="0.3">
      <c r="N812" s="131"/>
      <c r="O812" s="131"/>
      <c r="P812" s="131"/>
      <c r="Q812" s="131"/>
      <c r="R812" s="131"/>
      <c r="S812" s="131"/>
    </row>
    <row r="813" spans="14:19" x14ac:dyDescent="0.3">
      <c r="N813" s="131"/>
      <c r="O813" s="131"/>
      <c r="P813" s="131"/>
      <c r="Q813" s="131"/>
      <c r="R813" s="131"/>
      <c r="S813" s="131"/>
    </row>
    <row r="814" spans="14:19" x14ac:dyDescent="0.3">
      <c r="N814" s="131"/>
      <c r="O814" s="131"/>
      <c r="P814" s="131"/>
      <c r="Q814" s="131"/>
      <c r="R814" s="131"/>
      <c r="S814" s="131"/>
    </row>
    <row r="815" spans="14:19" x14ac:dyDescent="0.3">
      <c r="N815" s="131"/>
      <c r="O815" s="131"/>
      <c r="P815" s="131"/>
      <c r="Q815" s="131"/>
      <c r="R815" s="131"/>
      <c r="S815" s="131"/>
    </row>
    <row r="816" spans="14:19" x14ac:dyDescent="0.3">
      <c r="N816" s="131"/>
      <c r="O816" s="131"/>
      <c r="P816" s="131"/>
      <c r="Q816" s="131"/>
      <c r="R816" s="131"/>
      <c r="S816" s="131"/>
    </row>
    <row r="817" spans="14:19" x14ac:dyDescent="0.3">
      <c r="N817" s="131"/>
      <c r="O817" s="131"/>
      <c r="P817" s="131"/>
      <c r="Q817" s="131"/>
      <c r="R817" s="131"/>
      <c r="S817" s="131"/>
    </row>
    <row r="818" spans="14:19" x14ac:dyDescent="0.3">
      <c r="N818" s="131"/>
      <c r="O818" s="131"/>
      <c r="P818" s="131"/>
      <c r="Q818" s="131"/>
      <c r="R818" s="131"/>
      <c r="S818" s="131"/>
    </row>
    <row r="819" spans="14:19" x14ac:dyDescent="0.3">
      <c r="N819" s="131"/>
      <c r="O819" s="131"/>
      <c r="P819" s="131"/>
      <c r="Q819" s="131"/>
      <c r="R819" s="131"/>
      <c r="S819" s="131"/>
    </row>
    <row r="820" spans="14:19" x14ac:dyDescent="0.3">
      <c r="N820" s="131"/>
      <c r="O820" s="131"/>
      <c r="P820" s="131"/>
      <c r="Q820" s="131"/>
      <c r="R820" s="131"/>
      <c r="S820" s="131"/>
    </row>
    <row r="821" spans="14:19" x14ac:dyDescent="0.3">
      <c r="N821" s="131"/>
      <c r="O821" s="131"/>
      <c r="P821" s="131"/>
      <c r="Q821" s="131"/>
      <c r="R821" s="131"/>
      <c r="S821" s="131"/>
    </row>
    <row r="822" spans="14:19" x14ac:dyDescent="0.3">
      <c r="N822" s="131"/>
      <c r="O822" s="131"/>
      <c r="P822" s="131"/>
      <c r="Q822" s="131"/>
      <c r="R822" s="131"/>
      <c r="S822" s="131"/>
    </row>
    <row r="823" spans="14:19" x14ac:dyDescent="0.3">
      <c r="N823" s="131"/>
      <c r="O823" s="131"/>
      <c r="P823" s="131"/>
      <c r="Q823" s="131"/>
      <c r="R823" s="131"/>
      <c r="S823" s="131"/>
    </row>
    <row r="824" spans="14:19" x14ac:dyDescent="0.3">
      <c r="N824" s="131"/>
      <c r="O824" s="131"/>
      <c r="P824" s="131"/>
      <c r="Q824" s="131"/>
      <c r="R824" s="131"/>
      <c r="S824" s="131"/>
    </row>
    <row r="825" spans="14:19" x14ac:dyDescent="0.3">
      <c r="N825" s="131"/>
      <c r="O825" s="131"/>
      <c r="P825" s="131"/>
      <c r="Q825" s="131"/>
      <c r="R825" s="131"/>
      <c r="S825" s="131"/>
    </row>
    <row r="826" spans="14:19" x14ac:dyDescent="0.3">
      <c r="N826" s="131"/>
      <c r="O826" s="131"/>
      <c r="P826" s="131"/>
      <c r="Q826" s="131"/>
      <c r="R826" s="131"/>
      <c r="S826" s="131"/>
    </row>
    <row r="827" spans="14:19" x14ac:dyDescent="0.3">
      <c r="N827" s="131"/>
      <c r="O827" s="131"/>
      <c r="P827" s="131"/>
      <c r="Q827" s="131"/>
      <c r="R827" s="131"/>
      <c r="S827" s="131"/>
    </row>
    <row r="828" spans="14:19" x14ac:dyDescent="0.3">
      <c r="N828" s="131"/>
      <c r="O828" s="131"/>
      <c r="P828" s="131"/>
      <c r="Q828" s="131"/>
      <c r="R828" s="131"/>
      <c r="S828" s="131"/>
    </row>
    <row r="829" spans="14:19" x14ac:dyDescent="0.3">
      <c r="N829" s="131"/>
      <c r="O829" s="131"/>
      <c r="P829" s="131"/>
      <c r="Q829" s="131"/>
      <c r="R829" s="131"/>
      <c r="S829" s="131"/>
    </row>
    <row r="830" spans="14:19" x14ac:dyDescent="0.3">
      <c r="N830" s="131"/>
      <c r="O830" s="131"/>
      <c r="P830" s="131"/>
      <c r="Q830" s="131"/>
      <c r="R830" s="131"/>
      <c r="S830" s="131"/>
    </row>
    <row r="831" spans="14:19" x14ac:dyDescent="0.3">
      <c r="N831" s="131"/>
      <c r="O831" s="131"/>
      <c r="P831" s="131"/>
      <c r="Q831" s="131"/>
      <c r="R831" s="131"/>
      <c r="S831" s="131"/>
    </row>
    <row r="832" spans="14:19" x14ac:dyDescent="0.3">
      <c r="N832" s="131"/>
      <c r="O832" s="131"/>
      <c r="P832" s="131"/>
      <c r="Q832" s="131"/>
      <c r="R832" s="131"/>
      <c r="S832" s="131"/>
    </row>
    <row r="833" spans="14:19" x14ac:dyDescent="0.3">
      <c r="N833" s="131"/>
      <c r="O833" s="131"/>
      <c r="P833" s="131"/>
      <c r="Q833" s="131"/>
      <c r="R833" s="131"/>
      <c r="S833" s="131"/>
    </row>
    <row r="834" spans="14:19" x14ac:dyDescent="0.3">
      <c r="N834" s="131"/>
      <c r="O834" s="131"/>
      <c r="P834" s="131"/>
      <c r="Q834" s="131"/>
      <c r="R834" s="131"/>
      <c r="S834" s="131"/>
    </row>
    <row r="835" spans="14:19" x14ac:dyDescent="0.3">
      <c r="N835" s="131"/>
      <c r="O835" s="131"/>
      <c r="P835" s="131"/>
      <c r="Q835" s="131"/>
      <c r="R835" s="131"/>
      <c r="S835" s="131"/>
    </row>
    <row r="836" spans="14:19" x14ac:dyDescent="0.3">
      <c r="N836" s="131"/>
      <c r="O836" s="131"/>
      <c r="P836" s="131"/>
      <c r="Q836" s="131"/>
      <c r="R836" s="131"/>
      <c r="S836" s="131"/>
    </row>
    <row r="837" spans="14:19" x14ac:dyDescent="0.3">
      <c r="N837" s="131"/>
      <c r="O837" s="131"/>
      <c r="P837" s="131"/>
      <c r="Q837" s="131"/>
      <c r="R837" s="131"/>
      <c r="S837" s="131"/>
    </row>
    <row r="838" spans="14:19" x14ac:dyDescent="0.3">
      <c r="N838" s="131"/>
      <c r="O838" s="131"/>
      <c r="P838" s="131"/>
      <c r="Q838" s="131"/>
      <c r="R838" s="131"/>
      <c r="S838" s="131"/>
    </row>
    <row r="839" spans="14:19" x14ac:dyDescent="0.3">
      <c r="N839" s="131"/>
      <c r="O839" s="131"/>
      <c r="P839" s="131"/>
      <c r="Q839" s="131"/>
      <c r="R839" s="131"/>
      <c r="S839" s="131"/>
    </row>
    <row r="840" spans="14:19" x14ac:dyDescent="0.3">
      <c r="N840" s="131"/>
      <c r="O840" s="131"/>
      <c r="P840" s="131"/>
      <c r="Q840" s="131"/>
      <c r="R840" s="131"/>
      <c r="S840" s="131"/>
    </row>
    <row r="841" spans="14:19" x14ac:dyDescent="0.3">
      <c r="N841" s="131"/>
      <c r="O841" s="131"/>
      <c r="P841" s="131"/>
      <c r="Q841" s="131"/>
      <c r="R841" s="131"/>
      <c r="S841" s="131"/>
    </row>
    <row r="842" spans="14:19" x14ac:dyDescent="0.3">
      <c r="N842" s="131"/>
      <c r="O842" s="131"/>
      <c r="P842" s="131"/>
      <c r="Q842" s="131"/>
      <c r="R842" s="131"/>
      <c r="S842" s="131"/>
    </row>
    <row r="843" spans="14:19" x14ac:dyDescent="0.3">
      <c r="N843" s="131"/>
      <c r="O843" s="131"/>
      <c r="P843" s="131"/>
      <c r="Q843" s="131"/>
      <c r="R843" s="131"/>
      <c r="S843" s="131"/>
    </row>
    <row r="844" spans="14:19" x14ac:dyDescent="0.3">
      <c r="N844" s="131"/>
      <c r="O844" s="131"/>
      <c r="P844" s="131"/>
      <c r="Q844" s="131"/>
      <c r="R844" s="131"/>
      <c r="S844" s="131"/>
    </row>
    <row r="845" spans="14:19" x14ac:dyDescent="0.3">
      <c r="N845" s="131"/>
      <c r="O845" s="131"/>
      <c r="P845" s="131"/>
      <c r="Q845" s="131"/>
      <c r="R845" s="131"/>
      <c r="S845" s="131"/>
    </row>
    <row r="846" spans="14:19" x14ac:dyDescent="0.3">
      <c r="N846" s="131"/>
      <c r="O846" s="131"/>
      <c r="P846" s="131"/>
      <c r="Q846" s="131"/>
      <c r="R846" s="131"/>
      <c r="S846" s="131"/>
    </row>
    <row r="847" spans="14:19" x14ac:dyDescent="0.3">
      <c r="N847" s="131"/>
      <c r="O847" s="131"/>
      <c r="P847" s="131"/>
      <c r="Q847" s="131"/>
      <c r="R847" s="131"/>
      <c r="S847" s="131"/>
    </row>
    <row r="848" spans="14:19" x14ac:dyDescent="0.3">
      <c r="N848" s="131"/>
      <c r="O848" s="131"/>
      <c r="P848" s="131"/>
      <c r="Q848" s="131"/>
      <c r="R848" s="131"/>
      <c r="S848" s="131"/>
    </row>
    <row r="849" spans="14:19" x14ac:dyDescent="0.3">
      <c r="N849" s="131"/>
      <c r="O849" s="131"/>
      <c r="P849" s="131"/>
      <c r="Q849" s="131"/>
      <c r="R849" s="131"/>
      <c r="S849" s="131"/>
    </row>
    <row r="850" spans="14:19" x14ac:dyDescent="0.3">
      <c r="N850" s="131"/>
      <c r="O850" s="131"/>
      <c r="P850" s="131"/>
      <c r="Q850" s="131"/>
      <c r="R850" s="131"/>
      <c r="S850" s="131"/>
    </row>
    <row r="851" spans="14:19" x14ac:dyDescent="0.3">
      <c r="N851" s="131"/>
      <c r="O851" s="131"/>
      <c r="P851" s="131"/>
      <c r="Q851" s="131"/>
      <c r="R851" s="131"/>
      <c r="S851" s="131"/>
    </row>
    <row r="852" spans="14:19" x14ac:dyDescent="0.3">
      <c r="N852" s="131"/>
      <c r="O852" s="131"/>
      <c r="P852" s="131"/>
      <c r="Q852" s="131"/>
      <c r="R852" s="131"/>
      <c r="S852" s="131"/>
    </row>
    <row r="853" spans="14:19" x14ac:dyDescent="0.3">
      <c r="N853" s="131"/>
      <c r="O853" s="131"/>
      <c r="P853" s="131"/>
      <c r="Q853" s="131"/>
      <c r="R853" s="131"/>
      <c r="S853" s="131"/>
    </row>
    <row r="854" spans="14:19" x14ac:dyDescent="0.3">
      <c r="N854" s="131"/>
      <c r="O854" s="131"/>
      <c r="P854" s="131"/>
      <c r="Q854" s="131"/>
      <c r="R854" s="131"/>
      <c r="S854" s="131"/>
    </row>
    <row r="855" spans="14:19" x14ac:dyDescent="0.3">
      <c r="N855" s="131"/>
      <c r="O855" s="131"/>
      <c r="P855" s="131"/>
      <c r="Q855" s="131"/>
      <c r="R855" s="131"/>
      <c r="S855" s="131"/>
    </row>
    <row r="856" spans="14:19" x14ac:dyDescent="0.3">
      <c r="N856" s="131"/>
      <c r="O856" s="131"/>
      <c r="P856" s="131"/>
      <c r="Q856" s="131"/>
      <c r="R856" s="131"/>
      <c r="S856" s="131"/>
    </row>
    <row r="857" spans="14:19" x14ac:dyDescent="0.3">
      <c r="N857" s="131"/>
      <c r="O857" s="131"/>
      <c r="P857" s="131"/>
      <c r="Q857" s="131"/>
      <c r="R857" s="131"/>
      <c r="S857" s="131"/>
    </row>
    <row r="858" spans="14:19" x14ac:dyDescent="0.3">
      <c r="N858" s="131"/>
      <c r="O858" s="131"/>
      <c r="P858" s="131"/>
      <c r="Q858" s="131"/>
      <c r="R858" s="131"/>
      <c r="S858" s="131"/>
    </row>
    <row r="859" spans="14:19" x14ac:dyDescent="0.3">
      <c r="N859" s="131"/>
      <c r="O859" s="131"/>
      <c r="P859" s="131"/>
      <c r="Q859" s="131"/>
      <c r="R859" s="131"/>
      <c r="S859" s="131"/>
    </row>
    <row r="860" spans="14:19" x14ac:dyDescent="0.3">
      <c r="N860" s="131"/>
      <c r="O860" s="131"/>
      <c r="P860" s="131"/>
      <c r="Q860" s="131"/>
      <c r="R860" s="131"/>
      <c r="S860" s="131"/>
    </row>
    <row r="861" spans="14:19" x14ac:dyDescent="0.3">
      <c r="N861" s="131"/>
      <c r="O861" s="131"/>
      <c r="P861" s="131"/>
      <c r="Q861" s="131"/>
      <c r="R861" s="131"/>
      <c r="S861" s="131"/>
    </row>
    <row r="862" spans="14:19" x14ac:dyDescent="0.3">
      <c r="N862" s="131"/>
      <c r="O862" s="131"/>
      <c r="P862" s="131"/>
      <c r="Q862" s="131"/>
      <c r="R862" s="131"/>
      <c r="S862" s="131"/>
    </row>
    <row r="863" spans="14:19" x14ac:dyDescent="0.3">
      <c r="N863" s="131"/>
      <c r="O863" s="131"/>
      <c r="P863" s="131"/>
      <c r="Q863" s="131"/>
      <c r="R863" s="131"/>
      <c r="S863" s="131"/>
    </row>
    <row r="864" spans="14:19" x14ac:dyDescent="0.3">
      <c r="N864" s="131"/>
      <c r="O864" s="131"/>
      <c r="P864" s="131"/>
      <c r="Q864" s="131"/>
      <c r="R864" s="131"/>
      <c r="S864" s="131"/>
    </row>
    <row r="865" spans="14:19" x14ac:dyDescent="0.3">
      <c r="N865" s="131"/>
      <c r="O865" s="131"/>
      <c r="P865" s="131"/>
      <c r="Q865" s="131"/>
      <c r="R865" s="131"/>
      <c r="S865" s="131"/>
    </row>
    <row r="866" spans="14:19" x14ac:dyDescent="0.3">
      <c r="N866" s="131"/>
      <c r="O866" s="131"/>
      <c r="P866" s="131"/>
      <c r="Q866" s="131"/>
      <c r="R866" s="131"/>
      <c r="S866" s="131"/>
    </row>
    <row r="867" spans="14:19" x14ac:dyDescent="0.3">
      <c r="N867" s="131"/>
      <c r="O867" s="131"/>
      <c r="P867" s="131"/>
      <c r="Q867" s="131"/>
      <c r="R867" s="131"/>
      <c r="S867" s="131"/>
    </row>
    <row r="868" spans="14:19" x14ac:dyDescent="0.3">
      <c r="N868" s="131"/>
      <c r="O868" s="131"/>
      <c r="P868" s="131"/>
      <c r="Q868" s="131"/>
      <c r="R868" s="131"/>
      <c r="S868" s="131"/>
    </row>
    <row r="869" spans="14:19" x14ac:dyDescent="0.3">
      <c r="N869" s="131"/>
      <c r="O869" s="131"/>
      <c r="P869" s="131"/>
      <c r="Q869" s="131"/>
      <c r="R869" s="131"/>
      <c r="S869" s="131"/>
    </row>
    <row r="870" spans="14:19" x14ac:dyDescent="0.3">
      <c r="N870" s="131"/>
      <c r="O870" s="131"/>
      <c r="P870" s="131"/>
      <c r="Q870" s="131"/>
      <c r="R870" s="131"/>
      <c r="S870" s="131"/>
    </row>
    <row r="871" spans="14:19" x14ac:dyDescent="0.3">
      <c r="N871" s="131"/>
      <c r="O871" s="131"/>
      <c r="P871" s="131"/>
      <c r="Q871" s="131"/>
      <c r="R871" s="131"/>
      <c r="S871" s="131"/>
    </row>
    <row r="872" spans="14:19" x14ac:dyDescent="0.3">
      <c r="N872" s="131"/>
      <c r="O872" s="131"/>
      <c r="P872" s="131"/>
      <c r="Q872" s="131"/>
      <c r="R872" s="131"/>
      <c r="S872" s="131"/>
    </row>
    <row r="873" spans="14:19" x14ac:dyDescent="0.3">
      <c r="N873" s="131"/>
      <c r="O873" s="131"/>
      <c r="P873" s="131"/>
      <c r="Q873" s="131"/>
      <c r="R873" s="131"/>
      <c r="S873" s="131"/>
    </row>
    <row r="874" spans="14:19" x14ac:dyDescent="0.3">
      <c r="N874" s="131"/>
      <c r="O874" s="131"/>
      <c r="P874" s="131"/>
      <c r="Q874" s="131"/>
      <c r="R874" s="131"/>
      <c r="S874" s="131"/>
    </row>
    <row r="875" spans="14:19" x14ac:dyDescent="0.3">
      <c r="N875" s="131"/>
      <c r="O875" s="131"/>
      <c r="P875" s="131"/>
      <c r="Q875" s="131"/>
      <c r="R875" s="131"/>
      <c r="S875" s="131"/>
    </row>
    <row r="876" spans="14:19" x14ac:dyDescent="0.3">
      <c r="N876" s="131"/>
      <c r="O876" s="131"/>
      <c r="P876" s="131"/>
      <c r="Q876" s="131"/>
      <c r="R876" s="131"/>
      <c r="S876" s="131"/>
    </row>
    <row r="877" spans="14:19" x14ac:dyDescent="0.3">
      <c r="N877" s="131"/>
      <c r="O877" s="131"/>
      <c r="P877" s="131"/>
      <c r="Q877" s="131"/>
      <c r="R877" s="131"/>
      <c r="S877" s="131"/>
    </row>
    <row r="878" spans="14:19" x14ac:dyDescent="0.3">
      <c r="N878" s="131"/>
      <c r="O878" s="131"/>
      <c r="P878" s="131"/>
      <c r="Q878" s="131"/>
      <c r="R878" s="131"/>
      <c r="S878" s="131"/>
    </row>
    <row r="879" spans="14:19" x14ac:dyDescent="0.3">
      <c r="N879" s="131"/>
      <c r="O879" s="131"/>
      <c r="P879" s="131"/>
      <c r="Q879" s="131"/>
      <c r="R879" s="131"/>
      <c r="S879" s="131"/>
    </row>
    <row r="880" spans="14:19" x14ac:dyDescent="0.3">
      <c r="N880" s="131"/>
      <c r="O880" s="131"/>
      <c r="P880" s="131"/>
      <c r="Q880" s="131"/>
      <c r="R880" s="131"/>
      <c r="S880" s="131"/>
    </row>
    <row r="881" spans="14:19" x14ac:dyDescent="0.3">
      <c r="N881" s="131"/>
      <c r="O881" s="131"/>
      <c r="P881" s="131"/>
      <c r="Q881" s="131"/>
      <c r="R881" s="131"/>
      <c r="S881" s="131"/>
    </row>
    <row r="882" spans="14:19" x14ac:dyDescent="0.3">
      <c r="N882" s="131"/>
      <c r="O882" s="131"/>
      <c r="P882" s="131"/>
      <c r="Q882" s="131"/>
      <c r="R882" s="131"/>
      <c r="S882" s="131"/>
    </row>
    <row r="883" spans="14:19" x14ac:dyDescent="0.3">
      <c r="N883" s="131"/>
      <c r="O883" s="131"/>
      <c r="P883" s="131"/>
      <c r="Q883" s="131"/>
      <c r="R883" s="131"/>
      <c r="S883" s="131"/>
    </row>
    <row r="884" spans="14:19" x14ac:dyDescent="0.3">
      <c r="N884" s="131"/>
      <c r="O884" s="131"/>
      <c r="P884" s="131"/>
      <c r="Q884" s="131"/>
      <c r="R884" s="131"/>
      <c r="S884" s="131"/>
    </row>
    <row r="885" spans="14:19" x14ac:dyDescent="0.3">
      <c r="N885" s="131"/>
      <c r="O885" s="131"/>
      <c r="P885" s="131"/>
      <c r="Q885" s="131"/>
      <c r="R885" s="131"/>
      <c r="S885" s="131"/>
    </row>
    <row r="886" spans="14:19" x14ac:dyDescent="0.3">
      <c r="N886" s="131"/>
      <c r="O886" s="131"/>
      <c r="P886" s="131"/>
      <c r="Q886" s="131"/>
      <c r="R886" s="131"/>
      <c r="S886" s="131"/>
    </row>
    <row r="887" spans="14:19" x14ac:dyDescent="0.3">
      <c r="N887" s="131"/>
      <c r="O887" s="131"/>
      <c r="P887" s="131"/>
      <c r="Q887" s="131"/>
      <c r="R887" s="131"/>
      <c r="S887" s="131"/>
    </row>
    <row r="888" spans="14:19" x14ac:dyDescent="0.3">
      <c r="N888" s="131"/>
      <c r="O888" s="131"/>
      <c r="P888" s="131"/>
      <c r="Q888" s="131"/>
      <c r="R888" s="131"/>
      <c r="S888" s="131"/>
    </row>
    <row r="889" spans="14:19" x14ac:dyDescent="0.3">
      <c r="N889" s="131"/>
      <c r="O889" s="131"/>
      <c r="P889" s="131"/>
      <c r="Q889" s="131"/>
      <c r="R889" s="131"/>
      <c r="S889" s="131"/>
    </row>
    <row r="890" spans="14:19" x14ac:dyDescent="0.3">
      <c r="N890" s="131"/>
      <c r="O890" s="131"/>
      <c r="P890" s="131"/>
      <c r="Q890" s="131"/>
      <c r="R890" s="131"/>
      <c r="S890" s="131"/>
    </row>
    <row r="891" spans="14:19" x14ac:dyDescent="0.3">
      <c r="N891" s="131"/>
      <c r="O891" s="131"/>
      <c r="P891" s="131"/>
      <c r="Q891" s="131"/>
      <c r="R891" s="131"/>
      <c r="S891" s="131"/>
    </row>
    <row r="892" spans="14:19" x14ac:dyDescent="0.3">
      <c r="N892" s="131"/>
      <c r="O892" s="131"/>
      <c r="P892" s="131"/>
      <c r="Q892" s="131"/>
      <c r="R892" s="131"/>
      <c r="S892" s="131"/>
    </row>
  </sheetData>
  <mergeCells count="12">
    <mergeCell ref="S18:S19"/>
    <mergeCell ref="T18:Y18"/>
    <mergeCell ref="S23:S24"/>
    <mergeCell ref="T23:Y23"/>
    <mergeCell ref="S28:S29"/>
    <mergeCell ref="T28:Y28"/>
    <mergeCell ref="S4:S5"/>
    <mergeCell ref="T4:X4"/>
    <mergeCell ref="S8:S9"/>
    <mergeCell ref="T8:X8"/>
    <mergeCell ref="S12:S13"/>
    <mergeCell ref="T12:X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11</vt:i4>
      </vt:variant>
    </vt:vector>
  </HeadingPairs>
  <TitlesOfParts>
    <vt:vector size="11" baseType="lpstr">
      <vt:lpstr>Čištění dat</vt:lpstr>
      <vt:lpstr>Facety</vt:lpstr>
      <vt:lpstr>FA</vt:lpstr>
      <vt:lpstr>Data pro práci</vt:lpstr>
      <vt:lpstr>Data Test Retest</vt:lpstr>
      <vt:lpstr>Reliabilita</vt:lpstr>
      <vt:lpstr>Validizace</vt:lpstr>
      <vt:lpstr>Normy celkem</vt:lpstr>
      <vt:lpstr>Normy X</vt:lpstr>
      <vt:lpstr>Normy Y</vt:lpstr>
      <vt:lpstr>Normy 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Hanka</cp:lastModifiedBy>
  <dcterms:created xsi:type="dcterms:W3CDTF">2018-12-14T15:25:26Z</dcterms:created>
  <dcterms:modified xsi:type="dcterms:W3CDTF">2019-01-18T15:44:06Z</dcterms:modified>
</cp:coreProperties>
</file>